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6855" activeTab="1"/>
  </bookViews>
  <sheets>
    <sheet name="Literatura" sheetId="1" r:id="rId1"/>
    <sheet name="ACTA LITERATURA" sheetId="2" r:id="rId2"/>
  </sheets>
  <definedNames>
    <definedName name="_xlnm._FilterDatabase" localSheetId="1" hidden="1">'ACTA LITERATURA'!$D$1:$D$41</definedName>
  </definedNames>
  <calcPr calcId="124519"/>
</workbook>
</file>

<file path=xl/calcChain.xml><?xml version="1.0" encoding="utf-8"?>
<calcChain xmlns="http://schemas.openxmlformats.org/spreadsheetml/2006/main">
  <c r="D17" i="2"/>
  <c r="D18"/>
  <c r="D19"/>
  <c r="D20"/>
  <c r="D21"/>
  <c r="D22"/>
  <c r="D23"/>
  <c r="D24"/>
  <c r="D25"/>
  <c r="D26"/>
  <c r="D27"/>
  <c r="D28"/>
  <c r="D29"/>
  <c r="D30"/>
  <c r="D31"/>
  <c r="D16"/>
  <c r="H10" i="1"/>
  <c r="H11"/>
  <c r="H12"/>
  <c r="H13"/>
  <c r="H14"/>
  <c r="H16"/>
  <c r="H17"/>
  <c r="H18"/>
  <c r="H19"/>
  <c r="H20"/>
  <c r="H22"/>
  <c r="H23"/>
  <c r="H24"/>
  <c r="H25"/>
  <c r="H26"/>
  <c r="H28"/>
  <c r="H29"/>
  <c r="H30"/>
  <c r="H31"/>
  <c r="H32"/>
  <c r="H34"/>
  <c r="H35"/>
  <c r="H36"/>
  <c r="H37"/>
  <c r="H38"/>
  <c r="H40"/>
  <c r="T41"/>
  <c r="N41"/>
  <c r="H41"/>
  <c r="T40"/>
  <c r="N40"/>
  <c r="T39"/>
  <c r="N39"/>
  <c r="T38"/>
  <c r="N38"/>
  <c r="T37"/>
  <c r="N37"/>
  <c r="T36"/>
  <c r="N36"/>
  <c r="T35" l="1"/>
  <c r="N35"/>
  <c r="U35"/>
  <c r="T34"/>
  <c r="N34"/>
  <c r="U34" s="1"/>
  <c r="X34" s="1"/>
  <c r="T33"/>
  <c r="N33"/>
  <c r="U33" s="1"/>
  <c r="X33" s="1"/>
  <c r="T32"/>
  <c r="N32"/>
  <c r="U32"/>
  <c r="X32" s="1"/>
  <c r="T31"/>
  <c r="N31"/>
  <c r="U31" s="1"/>
  <c r="X31" s="1"/>
  <c r="T30"/>
  <c r="N30"/>
  <c r="U30"/>
  <c r="X30" s="1"/>
  <c r="T29"/>
  <c r="N29"/>
  <c r="U29"/>
  <c r="T28"/>
  <c r="N28"/>
  <c r="U28"/>
  <c r="X28" s="1"/>
  <c r="T27"/>
  <c r="N27"/>
  <c r="U27" s="1"/>
  <c r="T26"/>
  <c r="N26"/>
  <c r="U26"/>
  <c r="X26" s="1"/>
  <c r="T25"/>
  <c r="N25"/>
  <c r="U25"/>
  <c r="X25" s="1"/>
  <c r="T24"/>
  <c r="N24"/>
  <c r="U24"/>
  <c r="T23"/>
  <c r="N23"/>
  <c r="U23"/>
  <c r="T22"/>
  <c r="N22"/>
  <c r="U22"/>
  <c r="T21"/>
  <c r="N21"/>
  <c r="T20"/>
  <c r="N20"/>
  <c r="U20"/>
  <c r="T19"/>
  <c r="N19"/>
  <c r="U19"/>
  <c r="T18"/>
  <c r="N18"/>
  <c r="U18"/>
  <c r="T16"/>
  <c r="N16"/>
  <c r="T44"/>
  <c r="X44" s="1"/>
  <c r="N44"/>
  <c r="H44"/>
  <c r="U44" s="1"/>
  <c r="T43"/>
  <c r="X43" s="1"/>
  <c r="N43"/>
  <c r="U43" s="1"/>
  <c r="H43"/>
  <c r="T42"/>
  <c r="X42" s="1"/>
  <c r="N42"/>
  <c r="H42"/>
  <c r="U42" s="1"/>
  <c r="U41"/>
  <c r="U40"/>
  <c r="U39"/>
  <c r="U38"/>
  <c r="U37"/>
  <c r="U36"/>
  <c r="T17"/>
  <c r="N17"/>
  <c r="U16"/>
  <c r="T15"/>
  <c r="N15"/>
  <c r="T14"/>
  <c r="U14" s="1"/>
  <c r="N14"/>
  <c r="T13"/>
  <c r="N13"/>
  <c r="T12"/>
  <c r="N12"/>
  <c r="T11"/>
  <c r="N11"/>
  <c r="T10"/>
  <c r="N10"/>
  <c r="U10"/>
  <c r="T9"/>
  <c r="N9"/>
  <c r="H9"/>
  <c r="X27" l="1"/>
  <c r="X24"/>
  <c r="X20"/>
  <c r="X22"/>
  <c r="X18"/>
  <c r="X19"/>
  <c r="X16"/>
  <c r="X14"/>
  <c r="U21"/>
  <c r="X35"/>
  <c r="X29"/>
  <c r="X23"/>
  <c r="X10"/>
  <c r="X41"/>
  <c r="X39"/>
  <c r="X37"/>
  <c r="X40"/>
  <c r="X38"/>
  <c r="X36"/>
  <c r="U12"/>
  <c r="U17"/>
  <c r="U9"/>
  <c r="U15"/>
  <c r="U13"/>
  <c r="U11"/>
  <c r="X17" l="1"/>
  <c r="X11"/>
  <c r="X15"/>
  <c r="X13"/>
  <c r="X12"/>
  <c r="X21"/>
  <c r="X9"/>
</calcChain>
</file>

<file path=xl/sharedStrings.xml><?xml version="1.0" encoding="utf-8"?>
<sst xmlns="http://schemas.openxmlformats.org/spreadsheetml/2006/main" count="96" uniqueCount="78">
  <si>
    <t xml:space="preserve">          AÑO: 5TO DIVISIÓN: 1ERA                            ESPACIO CURRICULAR: Literatura                           PROFESOR/A:</t>
  </si>
  <si>
    <t xml:space="preserve">Nº </t>
  </si>
  <si>
    <t>ESTUDIANTES</t>
  </si>
  <si>
    <t>1ER TRIMESTRE</t>
  </si>
  <si>
    <t>2DO TRIMESTRE</t>
  </si>
  <si>
    <t>3ER TRIMESTRE</t>
  </si>
  <si>
    <t>CALIFICACION</t>
  </si>
  <si>
    <t>NOTA</t>
  </si>
  <si>
    <t>PROM.</t>
  </si>
  <si>
    <t>ANUAL</t>
  </si>
  <si>
    <t>DIC</t>
  </si>
  <si>
    <t>FEB</t>
  </si>
  <si>
    <t>FINAL</t>
  </si>
  <si>
    <t>INSTITUTO "MONSEÑOR CÉSAR CÁNEVA" DIPREGEP N° 4541</t>
  </si>
  <si>
    <t>Libro:</t>
  </si>
  <si>
    <t>Folio:</t>
  </si>
  <si>
    <t>ACTA VOLANTE DE COMISIÓN EVALUADORA</t>
  </si>
  <si>
    <t>Pendiente de Acreditación:</t>
  </si>
  <si>
    <t>Previos:</t>
  </si>
  <si>
    <t>Ciclo Básico</t>
  </si>
  <si>
    <t>Regulares:</t>
  </si>
  <si>
    <t>x</t>
  </si>
  <si>
    <t>Ciclo Superior</t>
  </si>
  <si>
    <t>Equivalencias:</t>
  </si>
  <si>
    <t>Bachillerato para Adultos</t>
  </si>
  <si>
    <t>Acreditación de Competencias:</t>
  </si>
  <si>
    <t>Asignatura/ Espacio curricular/ TTP/Materia/Tpp Literatura</t>
  </si>
  <si>
    <t>Año:…….5°………..…..Div:……1°……Turno: ……………MAÑANA…………………………………</t>
  </si>
  <si>
    <t>Nº</t>
  </si>
  <si>
    <t>DNI</t>
  </si>
  <si>
    <t>Apellido y Nombre</t>
  </si>
  <si>
    <t>Examen Escrito</t>
  </si>
  <si>
    <t>Examen Oral</t>
  </si>
  <si>
    <t>Calificación Definitiva</t>
  </si>
  <si>
    <t>[42]</t>
  </si>
  <si>
    <t>Total de alumnos:……Total de Aprobados:……….Total de Desaprobados:……...Total de Ausentes:..……</t>
  </si>
  <si>
    <t>OLAVARRÍA</t>
  </si>
  <si>
    <t>Lugar</t>
  </si>
  <si>
    <t>Día Mes</t>
  </si>
  <si>
    <t>Año</t>
  </si>
  <si>
    <t>……………………………</t>
  </si>
  <si>
    <t>……………………………..</t>
  </si>
  <si>
    <t>…………………………..</t>
  </si>
  <si>
    <t>Presidente</t>
  </si>
  <si>
    <t>Vocal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</si>
  <si>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</si>
  <si>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</si>
  <si>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</si>
  <si>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</si>
  <si>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</si>
  <si>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</si>
  <si>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</si>
  <si>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</si>
  <si>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</si>
  <si>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alumno10</t>
  </si>
  <si>
    <t>alumno11</t>
  </si>
  <si>
    <t>alumno12</t>
  </si>
  <si>
    <t>alumno13</t>
  </si>
  <si>
    <t>alumno14</t>
  </si>
  <si>
    <t>alumno15</t>
  </si>
  <si>
    <t>alumno16</t>
  </si>
  <si>
    <t>alumno17</t>
  </si>
  <si>
    <t>alumno18</t>
  </si>
  <si>
    <t>alumno19</t>
  </si>
  <si>
    <t>alumno20</t>
  </si>
  <si>
    <t>alumno21</t>
  </si>
  <si>
    <t>alumno22</t>
  </si>
  <si>
    <t>alumno23</t>
  </si>
  <si>
    <t>alumno24</t>
  </si>
  <si>
    <t>alumno25</t>
  </si>
  <si>
    <t>alumno26</t>
  </si>
  <si>
    <t>alumno27</t>
  </si>
  <si>
    <t>alumno28</t>
  </si>
  <si>
    <t>alumno29</t>
  </si>
  <si>
    <t>alumno30</t>
  </si>
  <si>
    <t>alumno31</t>
  </si>
  <si>
    <t>alumno32</t>
  </si>
  <si>
    <t xml:space="preserve"> ESCUELA "NNN"                                   PLANILLA DE CALIFICACIONES</t>
  </si>
</sst>
</file>

<file path=xl/styles.xml><?xml version="1.0" encoding="utf-8"?>
<styleSheet xmlns="http://schemas.openxmlformats.org/spreadsheetml/2006/main">
  <numFmts count="1">
    <numFmt numFmtId="164" formatCode="d&quot; DE &quot;mmmm"/>
  </numFmts>
  <fonts count="28">
    <font>
      <sz val="10"/>
      <color rgb="FF000000"/>
      <name val="Arial"/>
    </font>
    <font>
      <b/>
      <sz val="11"/>
      <color rgb="FF333333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1"/>
      <color rgb="FF333333"/>
      <name val="Calibri"/>
    </font>
    <font>
      <sz val="7"/>
      <name val="Arial"/>
    </font>
    <font>
      <sz val="7"/>
      <name val="Calibri"/>
    </font>
    <font>
      <sz val="8"/>
      <name val="Arial"/>
    </font>
    <font>
      <sz val="8"/>
      <name val="Calibri"/>
    </font>
    <font>
      <sz val="9"/>
      <name val="Arial"/>
    </font>
    <font>
      <sz val="9"/>
      <color rgb="FF000000"/>
      <name val="Calibri"/>
    </font>
    <font>
      <sz val="9"/>
      <name val="Calibri"/>
    </font>
    <font>
      <sz val="10"/>
      <name val="Calibri"/>
    </font>
    <font>
      <sz val="11"/>
      <color rgb="FF000000"/>
      <name val="Calibri"/>
    </font>
    <font>
      <b/>
      <sz val="12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9"/>
      <color rgb="FF000000"/>
      <name val="Arial"/>
    </font>
    <font>
      <sz val="10"/>
      <color rgb="FF000000"/>
      <name val="Calibri"/>
    </font>
    <font>
      <sz val="8"/>
      <color rgb="FFFFFFFF"/>
      <name val="Calibri"/>
    </font>
    <font>
      <b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i/>
      <sz val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FBFBF"/>
        <bgColor rgb="FFBFBFBF"/>
      </patternFill>
    </fill>
    <fill>
      <patternFill patternType="solid">
        <fgColor rgb="FFB7E1CD"/>
        <bgColor rgb="FFB7E1CD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Font="1" applyAlignment="1"/>
    <xf numFmtId="0" fontId="5" fillId="2" borderId="0" xfId="0" applyFont="1" applyFill="1" applyAlignment="1">
      <alignment horizontal="center"/>
    </xf>
    <xf numFmtId="0" fontId="6" fillId="0" borderId="11" xfId="0" applyFont="1" applyBorder="1" applyAlignment="1"/>
    <xf numFmtId="0" fontId="7" fillId="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11" fillId="5" borderId="11" xfId="0" applyFont="1" applyFill="1" applyBorder="1" applyAlignment="1">
      <alignment horizontal="right"/>
    </xf>
    <xf numFmtId="0" fontId="11" fillId="5" borderId="11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center"/>
    </xf>
    <xf numFmtId="2" fontId="12" fillId="6" borderId="11" xfId="0" applyNumberFormat="1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1" xfId="0" applyFont="1" applyBorder="1" applyAlignment="1"/>
    <xf numFmtId="0" fontId="16" fillId="0" borderId="11" xfId="0" applyFont="1" applyBorder="1" applyAlignment="1">
      <alignment horizontal="center"/>
    </xf>
    <xf numFmtId="0" fontId="14" fillId="0" borderId="0" xfId="0" applyFont="1" applyAlignment="1"/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19" fillId="9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right"/>
    </xf>
    <xf numFmtId="3" fontId="18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1" fillId="9" borderId="11" xfId="0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3" fillId="9" borderId="11" xfId="0" applyFont="1" applyFill="1" applyBorder="1" applyAlignment="1"/>
    <xf numFmtId="0" fontId="2" fillId="0" borderId="11" xfId="0" applyFont="1" applyBorder="1"/>
    <xf numFmtId="0" fontId="14" fillId="0" borderId="13" xfId="0" applyFont="1" applyBorder="1" applyAlignment="1">
      <alignment horizontal="center"/>
    </xf>
    <xf numFmtId="164" fontId="14" fillId="0" borderId="12" xfId="0" applyNumberFormat="1" applyFont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25" fillId="10" borderId="0" xfId="0" applyFont="1" applyFill="1" applyAlignment="1"/>
    <xf numFmtId="0" fontId="23" fillId="0" borderId="11" xfId="1" applyFont="1" applyBorder="1" applyAlignment="1" applyProtection="1">
      <alignment horizontal="center"/>
    </xf>
    <xf numFmtId="0" fontId="25" fillId="1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2" xfId="0" applyFont="1" applyBorder="1"/>
    <xf numFmtId="0" fontId="5" fillId="2" borderId="0" xfId="0" applyFont="1" applyFill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2" fillId="0" borderId="10" xfId="0" applyFont="1" applyBorder="1"/>
    <xf numFmtId="0" fontId="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26" fillId="0" borderId="11" xfId="0" applyFont="1" applyBorder="1" applyAlignment="1"/>
    <xf numFmtId="0" fontId="27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9"/>
  <sheetViews>
    <sheetView workbookViewId="0">
      <selection activeCell="Y9" sqref="Y9:Y41"/>
    </sheetView>
  </sheetViews>
  <sheetFormatPr baseColWidth="10" defaultColWidth="14.42578125" defaultRowHeight="15.75" customHeight="1"/>
  <cols>
    <col min="1" max="1" width="5.5703125" customWidth="1"/>
    <col min="2" max="2" width="30.85546875" customWidth="1"/>
    <col min="3" max="7" width="4.42578125" customWidth="1"/>
    <col min="8" max="8" width="5.140625" customWidth="1"/>
    <col min="9" max="13" width="4.42578125" customWidth="1"/>
    <col min="14" max="14" width="5.140625" customWidth="1"/>
    <col min="15" max="19" width="4.42578125" customWidth="1"/>
    <col min="20" max="20" width="5.140625" customWidth="1"/>
    <col min="21" max="23" width="7.28515625" customWidth="1"/>
    <col min="24" max="24" width="8" customWidth="1"/>
  </cols>
  <sheetData>
    <row r="1" spans="1:27" ht="15.75" customHeight="1">
      <c r="A1" s="70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7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7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7" ht="15.75" customHeight="1">
      <c r="A4" s="55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6"/>
    </row>
    <row r="5" spans="1:27" ht="15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1:27" ht="15.7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</row>
    <row r="7" spans="1:27" ht="15">
      <c r="A7" s="63" t="s">
        <v>1</v>
      </c>
      <c r="B7" s="61" t="s">
        <v>2</v>
      </c>
      <c r="C7" s="50" t="s">
        <v>3</v>
      </c>
      <c r="D7" s="51"/>
      <c r="E7" s="51"/>
      <c r="F7" s="51"/>
      <c r="G7" s="51"/>
      <c r="H7" s="1"/>
      <c r="I7" s="50" t="s">
        <v>4</v>
      </c>
      <c r="J7" s="51"/>
      <c r="K7" s="51"/>
      <c r="L7" s="51"/>
      <c r="M7" s="51"/>
      <c r="N7" s="1"/>
      <c r="O7" s="50" t="s">
        <v>5</v>
      </c>
      <c r="P7" s="51"/>
      <c r="Q7" s="51"/>
      <c r="R7" s="51"/>
      <c r="S7" s="51"/>
      <c r="T7" s="1"/>
      <c r="U7" s="52" t="s">
        <v>6</v>
      </c>
      <c r="V7" s="53"/>
      <c r="W7" s="53"/>
      <c r="X7" s="54"/>
    </row>
    <row r="8" spans="1:27" ht="15.75" customHeight="1">
      <c r="A8" s="62"/>
      <c r="B8" s="62"/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3" t="s">
        <v>8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7</v>
      </c>
      <c r="N8" s="3" t="s">
        <v>8</v>
      </c>
      <c r="O8" s="2" t="s">
        <v>7</v>
      </c>
      <c r="P8" s="2" t="s">
        <v>7</v>
      </c>
      <c r="Q8" s="2" t="s">
        <v>7</v>
      </c>
      <c r="R8" s="2" t="s">
        <v>7</v>
      </c>
      <c r="S8" s="2" t="s">
        <v>7</v>
      </c>
      <c r="T8" s="3" t="s">
        <v>8</v>
      </c>
      <c r="U8" s="2" t="s">
        <v>9</v>
      </c>
      <c r="V8" s="4" t="s">
        <v>10</v>
      </c>
      <c r="W8" s="4" t="s">
        <v>11</v>
      </c>
      <c r="X8" s="4" t="s">
        <v>12</v>
      </c>
      <c r="Y8" s="5"/>
      <c r="Z8" s="6"/>
      <c r="AA8" s="5"/>
    </row>
    <row r="9" spans="1:27" ht="15.75" customHeight="1">
      <c r="A9" s="7">
        <v>1</v>
      </c>
      <c r="B9" s="69" t="s">
        <v>45</v>
      </c>
      <c r="C9" s="8">
        <v>9</v>
      </c>
      <c r="D9" s="8">
        <v>9</v>
      </c>
      <c r="E9" s="8">
        <v>9</v>
      </c>
      <c r="F9" s="9"/>
      <c r="G9" s="9"/>
      <c r="H9" s="10">
        <f t="shared" ref="H9:H44" si="0">IFERROR(ROUND(AVERAGE(C9:E9),0),"")</f>
        <v>9</v>
      </c>
      <c r="I9" s="8">
        <v>6</v>
      </c>
      <c r="J9" s="8">
        <v>7</v>
      </c>
      <c r="K9" s="8">
        <v>8</v>
      </c>
      <c r="L9" s="9"/>
      <c r="M9" s="9"/>
      <c r="N9" s="10">
        <f t="shared" ref="N9:N44" si="1">IFERROR(ROUND(AVERAGE(I9:M9),0),"")</f>
        <v>7</v>
      </c>
      <c r="O9" s="8">
        <v>6</v>
      </c>
      <c r="P9" s="8">
        <v>7</v>
      </c>
      <c r="Q9" s="8">
        <v>8</v>
      </c>
      <c r="R9" s="9"/>
      <c r="S9" s="9"/>
      <c r="T9" s="10">
        <f t="shared" ref="T9:T44" si="2">IFERROR(ROUNDUP(AVERAGE(O9:S9),0),"")</f>
        <v>7</v>
      </c>
      <c r="U9" s="11">
        <f t="shared" ref="U9:U44" si="3">IFERROR(ROUND(AVERAGE(H9,N9,T9),2),"")</f>
        <v>7.67</v>
      </c>
      <c r="V9" s="12"/>
      <c r="W9" s="13"/>
      <c r="X9" s="14">
        <f>IF(OR(T9="",N9="",H9=""),"",IF(U9&gt;=7,U9,IF(V9&gt;=7,V9,IF(W9&gt;=7,W9,"Desap."))))</f>
        <v>7.67</v>
      </c>
      <c r="Y9" s="46"/>
      <c r="Z9" s="15"/>
      <c r="AA9" s="15"/>
    </row>
    <row r="10" spans="1:27" ht="15.75" customHeight="1">
      <c r="A10" s="7">
        <v>2</v>
      </c>
      <c r="B10" s="69" t="s">
        <v>46</v>
      </c>
      <c r="C10" s="8">
        <v>9</v>
      </c>
      <c r="D10" s="8">
        <v>9</v>
      </c>
      <c r="E10" s="8">
        <v>9</v>
      </c>
      <c r="F10" s="9"/>
      <c r="G10" s="9"/>
      <c r="H10" s="10">
        <f t="shared" si="0"/>
        <v>9</v>
      </c>
      <c r="I10" s="8">
        <v>4</v>
      </c>
      <c r="J10" s="8">
        <v>5</v>
      </c>
      <c r="K10" s="8">
        <v>9</v>
      </c>
      <c r="L10" s="9"/>
      <c r="M10" s="9"/>
      <c r="N10" s="10">
        <f t="shared" si="1"/>
        <v>6</v>
      </c>
      <c r="O10" s="8">
        <v>9</v>
      </c>
      <c r="P10" s="8">
        <v>9</v>
      </c>
      <c r="Q10" s="8">
        <v>9</v>
      </c>
      <c r="R10" s="9"/>
      <c r="S10" s="9"/>
      <c r="T10" s="10">
        <f t="shared" si="2"/>
        <v>9</v>
      </c>
      <c r="U10" s="11">
        <f t="shared" si="3"/>
        <v>8</v>
      </c>
      <c r="V10" s="13"/>
      <c r="W10" s="13"/>
      <c r="X10" s="14">
        <f t="shared" ref="X10:X40" si="4">IF(OR(T10="",N10="",H10=""),"",IF(U10&gt;=7,U10,IF(V10&gt;=7,V10,IF(W10&gt;=7,W10,"Desap."))))</f>
        <v>8</v>
      </c>
      <c r="Y10" s="46"/>
      <c r="Z10" s="5"/>
      <c r="AA10" s="5"/>
    </row>
    <row r="11" spans="1:27" ht="15.75" customHeight="1">
      <c r="A11" s="7">
        <v>3</v>
      </c>
      <c r="B11" s="69" t="s">
        <v>47</v>
      </c>
      <c r="C11" s="8">
        <v>9</v>
      </c>
      <c r="D11" s="9">
        <v>9</v>
      </c>
      <c r="E11" s="9">
        <v>9</v>
      </c>
      <c r="F11" s="9"/>
      <c r="G11" s="9"/>
      <c r="H11" s="10">
        <f t="shared" si="0"/>
        <v>9</v>
      </c>
      <c r="I11" s="8">
        <v>4</v>
      </c>
      <c r="J11" s="8">
        <v>5</v>
      </c>
      <c r="K11" s="8">
        <v>9</v>
      </c>
      <c r="L11" s="9"/>
      <c r="M11" s="9"/>
      <c r="N11" s="10">
        <f t="shared" si="1"/>
        <v>6</v>
      </c>
      <c r="O11" s="8">
        <v>9</v>
      </c>
      <c r="P11" s="8">
        <v>9</v>
      </c>
      <c r="Q11" s="8">
        <v>9</v>
      </c>
      <c r="R11" s="9"/>
      <c r="S11" s="9"/>
      <c r="T11" s="10">
        <f t="shared" si="2"/>
        <v>9</v>
      </c>
      <c r="U11" s="11">
        <f t="shared" si="3"/>
        <v>8</v>
      </c>
      <c r="V11" s="13"/>
      <c r="W11" s="13"/>
      <c r="X11" s="14">
        <f t="shared" si="4"/>
        <v>8</v>
      </c>
      <c r="Y11" s="46"/>
      <c r="Z11" s="5"/>
      <c r="AA11" s="5"/>
    </row>
    <row r="12" spans="1:27" ht="15.75" customHeight="1">
      <c r="A12" s="7">
        <v>4</v>
      </c>
      <c r="B12" s="69" t="s">
        <v>48</v>
      </c>
      <c r="C12" s="8">
        <v>9</v>
      </c>
      <c r="D12" s="9">
        <v>9</v>
      </c>
      <c r="E12" s="9">
        <v>9</v>
      </c>
      <c r="F12" s="9"/>
      <c r="G12" s="9"/>
      <c r="H12" s="10">
        <f t="shared" si="0"/>
        <v>9</v>
      </c>
      <c r="I12" s="8">
        <v>4</v>
      </c>
      <c r="J12" s="8">
        <v>5</v>
      </c>
      <c r="K12" s="8">
        <v>9</v>
      </c>
      <c r="L12" s="9"/>
      <c r="M12" s="9"/>
      <c r="N12" s="10">
        <f t="shared" si="1"/>
        <v>6</v>
      </c>
      <c r="O12" s="8">
        <v>9</v>
      </c>
      <c r="P12" s="8">
        <v>9</v>
      </c>
      <c r="Q12" s="8">
        <v>9</v>
      </c>
      <c r="R12" s="9"/>
      <c r="S12" s="9"/>
      <c r="T12" s="10">
        <f t="shared" si="2"/>
        <v>9</v>
      </c>
      <c r="U12" s="11">
        <f t="shared" si="3"/>
        <v>8</v>
      </c>
      <c r="V12" s="13"/>
      <c r="W12" s="13"/>
      <c r="X12" s="14">
        <f t="shared" si="4"/>
        <v>8</v>
      </c>
      <c r="Y12" s="46"/>
      <c r="Z12" s="5"/>
      <c r="AA12" s="5"/>
    </row>
    <row r="13" spans="1:27" ht="15.75" customHeight="1">
      <c r="A13" s="7">
        <v>5</v>
      </c>
      <c r="B13" s="69" t="s">
        <v>49</v>
      </c>
      <c r="C13" s="8">
        <v>9</v>
      </c>
      <c r="D13" s="9">
        <v>9</v>
      </c>
      <c r="E13" s="9">
        <v>9</v>
      </c>
      <c r="F13" s="9"/>
      <c r="G13" s="9"/>
      <c r="H13" s="10">
        <f t="shared" si="0"/>
        <v>9</v>
      </c>
      <c r="I13" s="8">
        <v>4</v>
      </c>
      <c r="J13" s="8">
        <v>5</v>
      </c>
      <c r="K13" s="8">
        <v>9</v>
      </c>
      <c r="L13" s="9"/>
      <c r="M13" s="9"/>
      <c r="N13" s="10">
        <f t="shared" si="1"/>
        <v>6</v>
      </c>
      <c r="O13" s="8">
        <v>9</v>
      </c>
      <c r="P13" s="8">
        <v>9</v>
      </c>
      <c r="Q13" s="8">
        <v>9</v>
      </c>
      <c r="R13" s="9"/>
      <c r="S13" s="9"/>
      <c r="T13" s="10">
        <f t="shared" si="2"/>
        <v>9</v>
      </c>
      <c r="U13" s="11">
        <f t="shared" si="3"/>
        <v>8</v>
      </c>
      <c r="V13" s="13"/>
      <c r="W13" s="13"/>
      <c r="X13" s="14">
        <f t="shared" si="4"/>
        <v>8</v>
      </c>
      <c r="Y13" s="46"/>
      <c r="Z13" s="5"/>
      <c r="AA13" s="5"/>
    </row>
    <row r="14" spans="1:27" ht="15.75" customHeight="1">
      <c r="A14" s="7">
        <v>6</v>
      </c>
      <c r="B14" s="69" t="s">
        <v>50</v>
      </c>
      <c r="C14" s="8">
        <v>9</v>
      </c>
      <c r="D14" s="9">
        <v>6</v>
      </c>
      <c r="E14" s="9">
        <v>6</v>
      </c>
      <c r="F14" s="9"/>
      <c r="G14" s="9"/>
      <c r="H14" s="10">
        <f t="shared" si="0"/>
        <v>7</v>
      </c>
      <c r="I14" s="8">
        <v>4</v>
      </c>
      <c r="J14" s="8">
        <v>5</v>
      </c>
      <c r="K14" s="8">
        <v>9</v>
      </c>
      <c r="L14" s="9"/>
      <c r="M14" s="9"/>
      <c r="N14" s="10">
        <f t="shared" si="1"/>
        <v>6</v>
      </c>
      <c r="O14" s="8">
        <v>9</v>
      </c>
      <c r="P14" s="8">
        <v>9</v>
      </c>
      <c r="Q14" s="8">
        <v>9</v>
      </c>
      <c r="R14" s="9"/>
      <c r="S14" s="9"/>
      <c r="T14" s="10">
        <f t="shared" si="2"/>
        <v>9</v>
      </c>
      <c r="U14" s="11">
        <f t="shared" si="3"/>
        <v>7.33</v>
      </c>
      <c r="V14" s="13"/>
      <c r="W14" s="13"/>
      <c r="X14" s="14">
        <f t="shared" si="4"/>
        <v>7.33</v>
      </c>
      <c r="Y14" s="46"/>
    </row>
    <row r="15" spans="1:27" ht="15.75" customHeight="1">
      <c r="A15" s="7">
        <v>7</v>
      </c>
      <c r="B15" s="69" t="s">
        <v>51</v>
      </c>
      <c r="C15" s="9">
        <v>4</v>
      </c>
      <c r="D15" s="9">
        <v>4</v>
      </c>
      <c r="E15" s="9">
        <v>4</v>
      </c>
      <c r="F15" s="9"/>
      <c r="G15" s="9"/>
      <c r="H15" s="10">
        <v>9</v>
      </c>
      <c r="I15" s="9">
        <v>6</v>
      </c>
      <c r="J15" s="9">
        <v>6</v>
      </c>
      <c r="K15" s="9">
        <v>6</v>
      </c>
      <c r="L15" s="9"/>
      <c r="M15" s="9"/>
      <c r="N15" s="10">
        <f t="shared" si="1"/>
        <v>6</v>
      </c>
      <c r="O15" s="9">
        <v>6</v>
      </c>
      <c r="P15" s="9">
        <v>6</v>
      </c>
      <c r="Q15" s="9">
        <v>6</v>
      </c>
      <c r="R15" s="9"/>
      <c r="S15" s="9"/>
      <c r="T15" s="10">
        <f t="shared" si="2"/>
        <v>6</v>
      </c>
      <c r="U15" s="11">
        <f t="shared" si="3"/>
        <v>7</v>
      </c>
      <c r="V15" s="13"/>
      <c r="W15" s="13"/>
      <c r="X15" s="14">
        <f t="shared" si="4"/>
        <v>7</v>
      </c>
      <c r="Y15" s="46"/>
    </row>
    <row r="16" spans="1:27" ht="15.75" customHeight="1">
      <c r="A16" s="7">
        <v>8</v>
      </c>
      <c r="B16" s="69" t="s">
        <v>52</v>
      </c>
      <c r="C16" s="9">
        <v>9</v>
      </c>
      <c r="D16" s="9">
        <v>6</v>
      </c>
      <c r="E16" s="9">
        <v>6</v>
      </c>
      <c r="F16" s="9"/>
      <c r="G16" s="9"/>
      <c r="H16" s="10">
        <f t="shared" ref="H16" si="5">IFERROR(ROUND(AVERAGE(C16:E16),0),"")</f>
        <v>7</v>
      </c>
      <c r="I16" s="9">
        <v>4</v>
      </c>
      <c r="J16" s="9">
        <v>5</v>
      </c>
      <c r="K16" s="9">
        <v>9</v>
      </c>
      <c r="L16" s="9"/>
      <c r="M16" s="9"/>
      <c r="N16" s="10">
        <f t="shared" ref="N16" si="6">IFERROR(ROUND(AVERAGE(I16:M16),0),"")</f>
        <v>6</v>
      </c>
      <c r="O16" s="9">
        <v>9</v>
      </c>
      <c r="P16" s="9">
        <v>9</v>
      </c>
      <c r="Q16" s="9">
        <v>9</v>
      </c>
      <c r="R16" s="9"/>
      <c r="S16" s="9"/>
      <c r="T16" s="10">
        <f t="shared" ref="T16" si="7">IFERROR(ROUNDUP(AVERAGE(O16:S16),0),"")</f>
        <v>9</v>
      </c>
      <c r="U16" s="11">
        <f t="shared" si="3"/>
        <v>7.33</v>
      </c>
      <c r="V16" s="13"/>
      <c r="W16" s="13"/>
      <c r="X16" s="14">
        <f t="shared" si="4"/>
        <v>7.33</v>
      </c>
      <c r="Y16" s="46"/>
    </row>
    <row r="17" spans="1:25" ht="15.75" customHeight="1">
      <c r="A17" s="7">
        <v>9</v>
      </c>
      <c r="B17" s="69" t="s">
        <v>53</v>
      </c>
      <c r="C17" s="9">
        <v>4</v>
      </c>
      <c r="D17" s="9">
        <v>5</v>
      </c>
      <c r="E17" s="9">
        <v>6</v>
      </c>
      <c r="F17" s="9"/>
      <c r="G17" s="9"/>
      <c r="H17" s="10">
        <f t="shared" si="0"/>
        <v>5</v>
      </c>
      <c r="I17" s="9">
        <v>6</v>
      </c>
      <c r="J17" s="9">
        <v>6</v>
      </c>
      <c r="K17" s="9">
        <v>4</v>
      </c>
      <c r="L17" s="9"/>
      <c r="M17" s="9"/>
      <c r="N17" s="10">
        <f t="shared" si="1"/>
        <v>5</v>
      </c>
      <c r="O17" s="9">
        <v>8</v>
      </c>
      <c r="P17" s="9">
        <v>8</v>
      </c>
      <c r="Q17" s="9">
        <v>8</v>
      </c>
      <c r="R17" s="9"/>
      <c r="S17" s="9"/>
      <c r="T17" s="10">
        <f t="shared" si="2"/>
        <v>8</v>
      </c>
      <c r="U17" s="11">
        <f t="shared" si="3"/>
        <v>6</v>
      </c>
      <c r="V17" s="13"/>
      <c r="W17" s="13"/>
      <c r="X17" s="14" t="str">
        <f t="shared" si="4"/>
        <v>Desap.</v>
      </c>
      <c r="Y17" s="46"/>
    </row>
    <row r="18" spans="1:25" ht="15.75" customHeight="1">
      <c r="A18" s="7">
        <v>10</v>
      </c>
      <c r="B18" s="69" t="s">
        <v>54</v>
      </c>
      <c r="C18" s="9">
        <v>9</v>
      </c>
      <c r="D18" s="9">
        <v>9</v>
      </c>
      <c r="E18" s="9">
        <v>9</v>
      </c>
      <c r="F18" s="9"/>
      <c r="G18" s="9"/>
      <c r="H18" s="10">
        <f t="shared" ref="H18:H20" si="8">IFERROR(ROUND(AVERAGE(C18:E18),0),"")</f>
        <v>9</v>
      </c>
      <c r="I18" s="9">
        <v>4</v>
      </c>
      <c r="J18" s="9">
        <v>5</v>
      </c>
      <c r="K18" s="9">
        <v>9</v>
      </c>
      <c r="L18" s="9"/>
      <c r="M18" s="9"/>
      <c r="N18" s="10">
        <f t="shared" ref="N18:N35" si="9">IFERROR(ROUND(AVERAGE(I18:M18),0),"")</f>
        <v>6</v>
      </c>
      <c r="O18" s="9">
        <v>9</v>
      </c>
      <c r="P18" s="9">
        <v>9</v>
      </c>
      <c r="Q18" s="9">
        <v>9</v>
      </c>
      <c r="R18" s="9"/>
      <c r="S18" s="9"/>
      <c r="T18" s="10">
        <f t="shared" ref="T18:T35" si="10">IFERROR(ROUNDUP(AVERAGE(O18:S18),0),"")</f>
        <v>9</v>
      </c>
      <c r="U18" s="11">
        <f t="shared" ref="U18:U35" si="11">IFERROR(ROUND(AVERAGE(H18,N18,T18),2),"")</f>
        <v>8</v>
      </c>
      <c r="V18" s="13"/>
      <c r="W18" s="13"/>
      <c r="X18" s="14">
        <f t="shared" si="4"/>
        <v>8</v>
      </c>
      <c r="Y18" s="46"/>
    </row>
    <row r="19" spans="1:25" ht="15.75" customHeight="1">
      <c r="A19" s="7">
        <v>11</v>
      </c>
      <c r="B19" s="69" t="s">
        <v>55</v>
      </c>
      <c r="C19" s="9">
        <v>9</v>
      </c>
      <c r="D19" s="9">
        <v>9</v>
      </c>
      <c r="E19" s="9">
        <v>9</v>
      </c>
      <c r="F19" s="9"/>
      <c r="G19" s="9"/>
      <c r="H19" s="10">
        <f t="shared" si="8"/>
        <v>9</v>
      </c>
      <c r="I19" s="9">
        <v>4</v>
      </c>
      <c r="J19" s="9">
        <v>5</v>
      </c>
      <c r="K19" s="9">
        <v>9</v>
      </c>
      <c r="L19" s="9"/>
      <c r="M19" s="9"/>
      <c r="N19" s="10">
        <f t="shared" si="9"/>
        <v>6</v>
      </c>
      <c r="O19" s="9">
        <v>9</v>
      </c>
      <c r="P19" s="9">
        <v>9</v>
      </c>
      <c r="Q19" s="9">
        <v>9</v>
      </c>
      <c r="R19" s="9"/>
      <c r="S19" s="9"/>
      <c r="T19" s="10">
        <f t="shared" si="10"/>
        <v>9</v>
      </c>
      <c r="U19" s="11">
        <f t="shared" si="11"/>
        <v>8</v>
      </c>
      <c r="V19" s="13"/>
      <c r="W19" s="13"/>
      <c r="X19" s="14">
        <f t="shared" si="4"/>
        <v>8</v>
      </c>
      <c r="Y19" s="46"/>
    </row>
    <row r="20" spans="1:25" ht="15.75" customHeight="1">
      <c r="A20" s="7">
        <v>12</v>
      </c>
      <c r="B20" s="69" t="s">
        <v>56</v>
      </c>
      <c r="C20" s="9">
        <v>9</v>
      </c>
      <c r="D20" s="9">
        <v>6</v>
      </c>
      <c r="E20" s="9">
        <v>6</v>
      </c>
      <c r="F20" s="9"/>
      <c r="G20" s="9"/>
      <c r="H20" s="10">
        <f t="shared" si="8"/>
        <v>7</v>
      </c>
      <c r="I20" s="9">
        <v>4</v>
      </c>
      <c r="J20" s="9">
        <v>5</v>
      </c>
      <c r="K20" s="9">
        <v>9</v>
      </c>
      <c r="L20" s="9"/>
      <c r="M20" s="9"/>
      <c r="N20" s="10">
        <f t="shared" si="9"/>
        <v>6</v>
      </c>
      <c r="O20" s="9">
        <v>9</v>
      </c>
      <c r="P20" s="9">
        <v>9</v>
      </c>
      <c r="Q20" s="9">
        <v>9</v>
      </c>
      <c r="R20" s="9"/>
      <c r="S20" s="9"/>
      <c r="T20" s="10">
        <f t="shared" si="10"/>
        <v>9</v>
      </c>
      <c r="U20" s="11">
        <f t="shared" si="11"/>
        <v>7.33</v>
      </c>
      <c r="V20" s="13"/>
      <c r="W20" s="13"/>
      <c r="X20" s="14">
        <f t="shared" si="4"/>
        <v>7.33</v>
      </c>
      <c r="Y20" s="46"/>
    </row>
    <row r="21" spans="1:25" ht="15.75" customHeight="1">
      <c r="A21" s="7">
        <v>13</v>
      </c>
      <c r="B21" s="69" t="s">
        <v>57</v>
      </c>
      <c r="C21" s="9">
        <v>4</v>
      </c>
      <c r="D21" s="9">
        <v>4</v>
      </c>
      <c r="E21" s="9">
        <v>4</v>
      </c>
      <c r="F21" s="9"/>
      <c r="G21" s="9"/>
      <c r="H21" s="10">
        <v>9</v>
      </c>
      <c r="I21" s="9">
        <v>6</v>
      </c>
      <c r="J21" s="9">
        <v>6</v>
      </c>
      <c r="K21" s="9">
        <v>6</v>
      </c>
      <c r="L21" s="9"/>
      <c r="M21" s="9"/>
      <c r="N21" s="10">
        <f t="shared" si="9"/>
        <v>6</v>
      </c>
      <c r="O21" s="9">
        <v>6</v>
      </c>
      <c r="P21" s="9">
        <v>6</v>
      </c>
      <c r="Q21" s="9">
        <v>6</v>
      </c>
      <c r="R21" s="9"/>
      <c r="S21" s="9"/>
      <c r="T21" s="10">
        <f t="shared" si="10"/>
        <v>6</v>
      </c>
      <c r="U21" s="11">
        <f t="shared" si="11"/>
        <v>7</v>
      </c>
      <c r="V21" s="13"/>
      <c r="W21" s="13"/>
      <c r="X21" s="14">
        <f t="shared" si="4"/>
        <v>7</v>
      </c>
      <c r="Y21" s="46"/>
    </row>
    <row r="22" spans="1:25" ht="15.75" customHeight="1">
      <c r="A22" s="7">
        <v>14</v>
      </c>
      <c r="B22" s="69" t="s">
        <v>58</v>
      </c>
      <c r="C22" s="9">
        <v>9</v>
      </c>
      <c r="D22" s="9">
        <v>6</v>
      </c>
      <c r="E22" s="9">
        <v>6</v>
      </c>
      <c r="F22" s="9"/>
      <c r="G22" s="9"/>
      <c r="H22" s="10">
        <f t="shared" ref="H22:H26" si="12">IFERROR(ROUND(AVERAGE(C22:E22),0),"")</f>
        <v>7</v>
      </c>
      <c r="I22" s="9">
        <v>4</v>
      </c>
      <c r="J22" s="9">
        <v>5</v>
      </c>
      <c r="K22" s="9">
        <v>9</v>
      </c>
      <c r="L22" s="9"/>
      <c r="M22" s="9"/>
      <c r="N22" s="10">
        <f t="shared" si="9"/>
        <v>6</v>
      </c>
      <c r="O22" s="9">
        <v>9</v>
      </c>
      <c r="P22" s="9">
        <v>9</v>
      </c>
      <c r="Q22" s="9">
        <v>9</v>
      </c>
      <c r="R22" s="9"/>
      <c r="S22" s="9"/>
      <c r="T22" s="10">
        <f t="shared" si="10"/>
        <v>9</v>
      </c>
      <c r="U22" s="11">
        <f t="shared" si="11"/>
        <v>7.33</v>
      </c>
      <c r="V22" s="13"/>
      <c r="W22" s="13"/>
      <c r="X22" s="14">
        <f t="shared" si="4"/>
        <v>7.33</v>
      </c>
      <c r="Y22" s="46"/>
    </row>
    <row r="23" spans="1:25" ht="15.75" customHeight="1">
      <c r="A23" s="7">
        <v>15</v>
      </c>
      <c r="B23" s="69" t="s">
        <v>59</v>
      </c>
      <c r="C23" s="9">
        <v>4</v>
      </c>
      <c r="D23" s="9">
        <v>5</v>
      </c>
      <c r="E23" s="9">
        <v>6</v>
      </c>
      <c r="F23" s="9"/>
      <c r="G23" s="9"/>
      <c r="H23" s="10">
        <f t="shared" si="12"/>
        <v>5</v>
      </c>
      <c r="I23" s="9">
        <v>6</v>
      </c>
      <c r="J23" s="9">
        <v>6</v>
      </c>
      <c r="K23" s="9">
        <v>4</v>
      </c>
      <c r="L23" s="9"/>
      <c r="M23" s="9"/>
      <c r="N23" s="10">
        <f t="shared" si="9"/>
        <v>5</v>
      </c>
      <c r="O23" s="9">
        <v>8</v>
      </c>
      <c r="P23" s="9">
        <v>8</v>
      </c>
      <c r="Q23" s="9">
        <v>8</v>
      </c>
      <c r="R23" s="9"/>
      <c r="S23" s="9"/>
      <c r="T23" s="10">
        <f t="shared" si="10"/>
        <v>8</v>
      </c>
      <c r="U23" s="11">
        <f t="shared" si="11"/>
        <v>6</v>
      </c>
      <c r="V23" s="13"/>
      <c r="W23" s="13"/>
      <c r="X23" s="14" t="str">
        <f t="shared" si="4"/>
        <v>Desap.</v>
      </c>
      <c r="Y23" s="46"/>
    </row>
    <row r="24" spans="1:25" ht="15.75" customHeight="1">
      <c r="A24" s="7">
        <v>16</v>
      </c>
      <c r="B24" s="69" t="s">
        <v>60</v>
      </c>
      <c r="C24" s="9">
        <v>9</v>
      </c>
      <c r="D24" s="9">
        <v>9</v>
      </c>
      <c r="E24" s="9">
        <v>9</v>
      </c>
      <c r="F24" s="9"/>
      <c r="G24" s="9"/>
      <c r="H24" s="10">
        <f t="shared" si="12"/>
        <v>9</v>
      </c>
      <c r="I24" s="9">
        <v>4</v>
      </c>
      <c r="J24" s="9">
        <v>5</v>
      </c>
      <c r="K24" s="9">
        <v>9</v>
      </c>
      <c r="L24" s="9"/>
      <c r="M24" s="9"/>
      <c r="N24" s="10">
        <f t="shared" si="9"/>
        <v>6</v>
      </c>
      <c r="O24" s="9">
        <v>9</v>
      </c>
      <c r="P24" s="9">
        <v>9</v>
      </c>
      <c r="Q24" s="9">
        <v>9</v>
      </c>
      <c r="R24" s="9"/>
      <c r="S24" s="9"/>
      <c r="T24" s="10">
        <f t="shared" si="10"/>
        <v>9</v>
      </c>
      <c r="U24" s="11">
        <f t="shared" si="11"/>
        <v>8</v>
      </c>
      <c r="V24" s="13"/>
      <c r="W24" s="13"/>
      <c r="X24" s="14">
        <f t="shared" si="4"/>
        <v>8</v>
      </c>
      <c r="Y24" s="46"/>
    </row>
    <row r="25" spans="1:25" ht="15.75" customHeight="1">
      <c r="A25" s="7">
        <v>17</v>
      </c>
      <c r="B25" s="69" t="s">
        <v>61</v>
      </c>
      <c r="C25" s="9">
        <v>9</v>
      </c>
      <c r="D25" s="9">
        <v>9</v>
      </c>
      <c r="E25" s="9">
        <v>9</v>
      </c>
      <c r="F25" s="9"/>
      <c r="G25" s="9"/>
      <c r="H25" s="10">
        <f t="shared" si="12"/>
        <v>9</v>
      </c>
      <c r="I25" s="9">
        <v>4</v>
      </c>
      <c r="J25" s="9">
        <v>5</v>
      </c>
      <c r="K25" s="9">
        <v>9</v>
      </c>
      <c r="L25" s="9"/>
      <c r="M25" s="9"/>
      <c r="N25" s="10">
        <f t="shared" si="9"/>
        <v>6</v>
      </c>
      <c r="O25" s="9">
        <v>9</v>
      </c>
      <c r="P25" s="9">
        <v>9</v>
      </c>
      <c r="Q25" s="9">
        <v>9</v>
      </c>
      <c r="R25" s="9"/>
      <c r="S25" s="9"/>
      <c r="T25" s="10">
        <f t="shared" si="10"/>
        <v>9</v>
      </c>
      <c r="U25" s="11">
        <f t="shared" si="11"/>
        <v>8</v>
      </c>
      <c r="V25" s="13"/>
      <c r="W25" s="13"/>
      <c r="X25" s="14">
        <f t="shared" si="4"/>
        <v>8</v>
      </c>
      <c r="Y25" s="46"/>
    </row>
    <row r="26" spans="1:25" ht="15.75" customHeight="1">
      <c r="A26" s="7">
        <v>18</v>
      </c>
      <c r="B26" s="69" t="s">
        <v>62</v>
      </c>
      <c r="C26" s="9">
        <v>9</v>
      </c>
      <c r="D26" s="9">
        <v>6</v>
      </c>
      <c r="E26" s="9">
        <v>6</v>
      </c>
      <c r="F26" s="9"/>
      <c r="G26" s="9"/>
      <c r="H26" s="10">
        <f t="shared" si="12"/>
        <v>7</v>
      </c>
      <c r="I26" s="9">
        <v>4</v>
      </c>
      <c r="J26" s="9">
        <v>5</v>
      </c>
      <c r="K26" s="9">
        <v>9</v>
      </c>
      <c r="L26" s="9"/>
      <c r="M26" s="9"/>
      <c r="N26" s="10">
        <f t="shared" si="9"/>
        <v>6</v>
      </c>
      <c r="O26" s="9">
        <v>9</v>
      </c>
      <c r="P26" s="9">
        <v>9</v>
      </c>
      <c r="Q26" s="9">
        <v>9</v>
      </c>
      <c r="R26" s="9"/>
      <c r="S26" s="9"/>
      <c r="T26" s="10">
        <f t="shared" si="10"/>
        <v>9</v>
      </c>
      <c r="U26" s="11">
        <f t="shared" si="11"/>
        <v>7.33</v>
      </c>
      <c r="V26" s="13"/>
      <c r="W26" s="13"/>
      <c r="X26" s="14">
        <f t="shared" si="4"/>
        <v>7.33</v>
      </c>
      <c r="Y26" s="46"/>
    </row>
    <row r="27" spans="1:25" ht="15.75" customHeight="1">
      <c r="A27" s="7">
        <v>19</v>
      </c>
      <c r="B27" s="69" t="s">
        <v>63</v>
      </c>
      <c r="C27" s="9">
        <v>4</v>
      </c>
      <c r="D27" s="9">
        <v>4</v>
      </c>
      <c r="E27" s="9">
        <v>4</v>
      </c>
      <c r="F27" s="9"/>
      <c r="G27" s="9"/>
      <c r="H27" s="10">
        <v>9</v>
      </c>
      <c r="I27" s="9">
        <v>6</v>
      </c>
      <c r="J27" s="9">
        <v>6</v>
      </c>
      <c r="K27" s="9">
        <v>6</v>
      </c>
      <c r="L27" s="9"/>
      <c r="M27" s="9"/>
      <c r="N27" s="10">
        <f t="shared" si="9"/>
        <v>6</v>
      </c>
      <c r="O27" s="9">
        <v>6</v>
      </c>
      <c r="P27" s="9">
        <v>6</v>
      </c>
      <c r="Q27" s="9">
        <v>6</v>
      </c>
      <c r="R27" s="9"/>
      <c r="S27" s="9"/>
      <c r="T27" s="10">
        <f t="shared" si="10"/>
        <v>6</v>
      </c>
      <c r="U27" s="11">
        <f t="shared" si="11"/>
        <v>7</v>
      </c>
      <c r="V27" s="13"/>
      <c r="W27" s="13"/>
      <c r="X27" s="14">
        <f t="shared" si="4"/>
        <v>7</v>
      </c>
      <c r="Y27" s="46"/>
    </row>
    <row r="28" spans="1:25" ht="15.75" customHeight="1">
      <c r="A28" s="7">
        <v>20</v>
      </c>
      <c r="B28" s="69" t="s">
        <v>64</v>
      </c>
      <c r="C28" s="9">
        <v>9</v>
      </c>
      <c r="D28" s="9">
        <v>6</v>
      </c>
      <c r="E28" s="9">
        <v>6</v>
      </c>
      <c r="F28" s="9"/>
      <c r="G28" s="9"/>
      <c r="H28" s="10">
        <f t="shared" ref="H28:H32" si="13">IFERROR(ROUND(AVERAGE(C28:E28),0),"")</f>
        <v>7</v>
      </c>
      <c r="I28" s="9">
        <v>4</v>
      </c>
      <c r="J28" s="9">
        <v>5</v>
      </c>
      <c r="K28" s="9">
        <v>9</v>
      </c>
      <c r="L28" s="9"/>
      <c r="M28" s="9"/>
      <c r="N28" s="10">
        <f t="shared" si="9"/>
        <v>6</v>
      </c>
      <c r="O28" s="9">
        <v>9</v>
      </c>
      <c r="P28" s="9">
        <v>9</v>
      </c>
      <c r="Q28" s="9">
        <v>9</v>
      </c>
      <c r="R28" s="9"/>
      <c r="S28" s="9"/>
      <c r="T28" s="10">
        <f t="shared" si="10"/>
        <v>9</v>
      </c>
      <c r="U28" s="11">
        <f t="shared" si="11"/>
        <v>7.33</v>
      </c>
      <c r="V28" s="13"/>
      <c r="W28" s="13"/>
      <c r="X28" s="14">
        <f t="shared" si="4"/>
        <v>7.33</v>
      </c>
      <c r="Y28" s="46"/>
    </row>
    <row r="29" spans="1:25" ht="15.75" customHeight="1">
      <c r="A29" s="7">
        <v>21</v>
      </c>
      <c r="B29" s="69" t="s">
        <v>65</v>
      </c>
      <c r="C29" s="9">
        <v>4</v>
      </c>
      <c r="D29" s="9">
        <v>5</v>
      </c>
      <c r="E29" s="9">
        <v>6</v>
      </c>
      <c r="F29" s="9"/>
      <c r="G29" s="9"/>
      <c r="H29" s="10">
        <f t="shared" si="13"/>
        <v>5</v>
      </c>
      <c r="I29" s="9">
        <v>6</v>
      </c>
      <c r="J29" s="9">
        <v>6</v>
      </c>
      <c r="K29" s="9">
        <v>4</v>
      </c>
      <c r="L29" s="9"/>
      <c r="M29" s="9"/>
      <c r="N29" s="10">
        <f t="shared" si="9"/>
        <v>5</v>
      </c>
      <c r="O29" s="9">
        <v>8</v>
      </c>
      <c r="P29" s="9">
        <v>8</v>
      </c>
      <c r="Q29" s="9">
        <v>8</v>
      </c>
      <c r="R29" s="9"/>
      <c r="S29" s="9"/>
      <c r="T29" s="10">
        <f t="shared" si="10"/>
        <v>8</v>
      </c>
      <c r="U29" s="11">
        <f t="shared" si="11"/>
        <v>6</v>
      </c>
      <c r="V29" s="13"/>
      <c r="W29" s="13"/>
      <c r="X29" s="14" t="str">
        <f t="shared" si="4"/>
        <v>Desap.</v>
      </c>
      <c r="Y29" s="46"/>
    </row>
    <row r="30" spans="1:25" ht="15.75" customHeight="1">
      <c r="A30" s="7">
        <v>22</v>
      </c>
      <c r="B30" s="69" t="s">
        <v>66</v>
      </c>
      <c r="C30" s="9">
        <v>9</v>
      </c>
      <c r="D30" s="9">
        <v>9</v>
      </c>
      <c r="E30" s="9">
        <v>9</v>
      </c>
      <c r="F30" s="9"/>
      <c r="G30" s="9"/>
      <c r="H30" s="10">
        <f t="shared" si="13"/>
        <v>9</v>
      </c>
      <c r="I30" s="9">
        <v>4</v>
      </c>
      <c r="J30" s="9">
        <v>5</v>
      </c>
      <c r="K30" s="9">
        <v>9</v>
      </c>
      <c r="L30" s="9"/>
      <c r="M30" s="9"/>
      <c r="N30" s="10">
        <f t="shared" si="9"/>
        <v>6</v>
      </c>
      <c r="O30" s="9">
        <v>9</v>
      </c>
      <c r="P30" s="9">
        <v>9</v>
      </c>
      <c r="Q30" s="9">
        <v>9</v>
      </c>
      <c r="R30" s="9"/>
      <c r="S30" s="9"/>
      <c r="T30" s="10">
        <f t="shared" si="10"/>
        <v>9</v>
      </c>
      <c r="U30" s="11">
        <f t="shared" si="11"/>
        <v>8</v>
      </c>
      <c r="V30" s="13"/>
      <c r="W30" s="13"/>
      <c r="X30" s="14">
        <f t="shared" si="4"/>
        <v>8</v>
      </c>
      <c r="Y30" s="46"/>
    </row>
    <row r="31" spans="1:25" ht="15.75" customHeight="1">
      <c r="A31" s="7">
        <v>23</v>
      </c>
      <c r="B31" s="69" t="s">
        <v>67</v>
      </c>
      <c r="C31" s="9">
        <v>9</v>
      </c>
      <c r="D31" s="9">
        <v>9</v>
      </c>
      <c r="E31" s="9">
        <v>9</v>
      </c>
      <c r="F31" s="9"/>
      <c r="G31" s="9"/>
      <c r="H31" s="10">
        <f t="shared" si="13"/>
        <v>9</v>
      </c>
      <c r="I31" s="9">
        <v>4</v>
      </c>
      <c r="J31" s="9">
        <v>5</v>
      </c>
      <c r="K31" s="9">
        <v>9</v>
      </c>
      <c r="L31" s="9"/>
      <c r="M31" s="9"/>
      <c r="N31" s="10">
        <f t="shared" si="9"/>
        <v>6</v>
      </c>
      <c r="O31" s="9">
        <v>9</v>
      </c>
      <c r="P31" s="9">
        <v>9</v>
      </c>
      <c r="Q31" s="9">
        <v>9</v>
      </c>
      <c r="R31" s="9"/>
      <c r="S31" s="9"/>
      <c r="T31" s="10">
        <f t="shared" si="10"/>
        <v>9</v>
      </c>
      <c r="U31" s="11">
        <f t="shared" si="11"/>
        <v>8</v>
      </c>
      <c r="V31" s="13"/>
      <c r="W31" s="13"/>
      <c r="X31" s="14">
        <f t="shared" si="4"/>
        <v>8</v>
      </c>
      <c r="Y31" s="46"/>
    </row>
    <row r="32" spans="1:25" ht="15.75" customHeight="1">
      <c r="A32" s="7">
        <v>24</v>
      </c>
      <c r="B32" s="69" t="s">
        <v>68</v>
      </c>
      <c r="C32" s="9">
        <v>9</v>
      </c>
      <c r="D32" s="9">
        <v>6</v>
      </c>
      <c r="E32" s="9">
        <v>6</v>
      </c>
      <c r="F32" s="9"/>
      <c r="G32" s="9"/>
      <c r="H32" s="10">
        <f t="shared" si="13"/>
        <v>7</v>
      </c>
      <c r="I32" s="9">
        <v>4</v>
      </c>
      <c r="J32" s="9">
        <v>5</v>
      </c>
      <c r="K32" s="9">
        <v>9</v>
      </c>
      <c r="L32" s="9"/>
      <c r="M32" s="9"/>
      <c r="N32" s="10">
        <f t="shared" si="9"/>
        <v>6</v>
      </c>
      <c r="O32" s="9">
        <v>9</v>
      </c>
      <c r="P32" s="9">
        <v>9</v>
      </c>
      <c r="Q32" s="9">
        <v>9</v>
      </c>
      <c r="R32" s="9"/>
      <c r="S32" s="9"/>
      <c r="T32" s="10">
        <f t="shared" si="10"/>
        <v>9</v>
      </c>
      <c r="U32" s="11">
        <f t="shared" si="11"/>
        <v>7.33</v>
      </c>
      <c r="V32" s="13"/>
      <c r="W32" s="13"/>
      <c r="X32" s="14">
        <f t="shared" si="4"/>
        <v>7.33</v>
      </c>
      <c r="Y32" s="46"/>
    </row>
    <row r="33" spans="1:25" ht="15.75" customHeight="1">
      <c r="A33" s="7">
        <v>25</v>
      </c>
      <c r="B33" s="69" t="s">
        <v>69</v>
      </c>
      <c r="C33" s="9">
        <v>4</v>
      </c>
      <c r="D33" s="9">
        <v>4</v>
      </c>
      <c r="E33" s="9">
        <v>4</v>
      </c>
      <c r="F33" s="9"/>
      <c r="G33" s="9"/>
      <c r="H33" s="10">
        <v>9</v>
      </c>
      <c r="I33" s="9">
        <v>6</v>
      </c>
      <c r="J33" s="9">
        <v>6</v>
      </c>
      <c r="K33" s="9">
        <v>6</v>
      </c>
      <c r="L33" s="9"/>
      <c r="M33" s="9"/>
      <c r="N33" s="10">
        <f t="shared" si="9"/>
        <v>6</v>
      </c>
      <c r="O33" s="9">
        <v>6</v>
      </c>
      <c r="P33" s="9">
        <v>6</v>
      </c>
      <c r="Q33" s="9">
        <v>6</v>
      </c>
      <c r="R33" s="9"/>
      <c r="S33" s="9"/>
      <c r="T33" s="10">
        <f t="shared" si="10"/>
        <v>6</v>
      </c>
      <c r="U33" s="11">
        <f t="shared" si="11"/>
        <v>7</v>
      </c>
      <c r="V33" s="13"/>
      <c r="W33" s="13"/>
      <c r="X33" s="14">
        <f t="shared" si="4"/>
        <v>7</v>
      </c>
      <c r="Y33" s="46"/>
    </row>
    <row r="34" spans="1:25" ht="15.75" customHeight="1">
      <c r="A34" s="7">
        <v>26</v>
      </c>
      <c r="B34" s="69" t="s">
        <v>70</v>
      </c>
      <c r="C34" s="9">
        <v>9</v>
      </c>
      <c r="D34" s="9">
        <v>6</v>
      </c>
      <c r="E34" s="9">
        <v>6</v>
      </c>
      <c r="F34" s="9"/>
      <c r="G34" s="9"/>
      <c r="H34" s="10">
        <f t="shared" ref="H34:H38" si="14">IFERROR(ROUND(AVERAGE(C34:E34),0),"")</f>
        <v>7</v>
      </c>
      <c r="I34" s="9">
        <v>4</v>
      </c>
      <c r="J34" s="9">
        <v>5</v>
      </c>
      <c r="K34" s="9">
        <v>9</v>
      </c>
      <c r="L34" s="9"/>
      <c r="M34" s="9"/>
      <c r="N34" s="10">
        <f t="shared" si="9"/>
        <v>6</v>
      </c>
      <c r="O34" s="9">
        <v>9</v>
      </c>
      <c r="P34" s="9">
        <v>9</v>
      </c>
      <c r="Q34" s="9">
        <v>9</v>
      </c>
      <c r="R34" s="9"/>
      <c r="S34" s="9"/>
      <c r="T34" s="10">
        <f t="shared" si="10"/>
        <v>9</v>
      </c>
      <c r="U34" s="11">
        <f t="shared" si="11"/>
        <v>7.33</v>
      </c>
      <c r="V34" s="13"/>
      <c r="W34" s="13"/>
      <c r="X34" s="14">
        <f t="shared" si="4"/>
        <v>7.33</v>
      </c>
      <c r="Y34" s="46"/>
    </row>
    <row r="35" spans="1:25" ht="15.75" customHeight="1">
      <c r="A35" s="7">
        <v>27</v>
      </c>
      <c r="B35" s="69" t="s">
        <v>71</v>
      </c>
      <c r="C35" s="9">
        <v>4</v>
      </c>
      <c r="D35" s="9">
        <v>5</v>
      </c>
      <c r="E35" s="9">
        <v>6</v>
      </c>
      <c r="F35" s="9"/>
      <c r="G35" s="9"/>
      <c r="H35" s="10">
        <f t="shared" si="14"/>
        <v>5</v>
      </c>
      <c r="I35" s="9">
        <v>6</v>
      </c>
      <c r="J35" s="9">
        <v>6</v>
      </c>
      <c r="K35" s="9">
        <v>4</v>
      </c>
      <c r="L35" s="9"/>
      <c r="M35" s="9"/>
      <c r="N35" s="10">
        <f t="shared" si="9"/>
        <v>5</v>
      </c>
      <c r="O35" s="9">
        <v>8</v>
      </c>
      <c r="P35" s="9">
        <v>8</v>
      </c>
      <c r="Q35" s="9">
        <v>8</v>
      </c>
      <c r="R35" s="9"/>
      <c r="S35" s="9"/>
      <c r="T35" s="10">
        <f t="shared" si="10"/>
        <v>8</v>
      </c>
      <c r="U35" s="11">
        <f t="shared" si="11"/>
        <v>6</v>
      </c>
      <c r="V35" s="13"/>
      <c r="W35" s="13"/>
      <c r="X35" s="14" t="str">
        <f t="shared" si="4"/>
        <v>Desap.</v>
      </c>
      <c r="Y35" s="46"/>
    </row>
    <row r="36" spans="1:25" ht="15.75" customHeight="1">
      <c r="A36" s="7">
        <v>28</v>
      </c>
      <c r="B36" s="69" t="s">
        <v>72</v>
      </c>
      <c r="C36" s="9">
        <v>9</v>
      </c>
      <c r="D36" s="9">
        <v>9</v>
      </c>
      <c r="E36" s="9">
        <v>9</v>
      </c>
      <c r="F36" s="9"/>
      <c r="G36" s="9"/>
      <c r="H36" s="10">
        <f t="shared" si="14"/>
        <v>9</v>
      </c>
      <c r="I36" s="9">
        <v>4</v>
      </c>
      <c r="J36" s="9">
        <v>5</v>
      </c>
      <c r="K36" s="9">
        <v>9</v>
      </c>
      <c r="L36" s="9"/>
      <c r="M36" s="9"/>
      <c r="N36" s="10">
        <f t="shared" ref="N36:N41" si="15">IFERROR(ROUND(AVERAGE(I36:M36),0),"")</f>
        <v>6</v>
      </c>
      <c r="O36" s="9">
        <v>9</v>
      </c>
      <c r="P36" s="9">
        <v>9</v>
      </c>
      <c r="Q36" s="9">
        <v>9</v>
      </c>
      <c r="R36" s="9"/>
      <c r="S36" s="9"/>
      <c r="T36" s="10">
        <f t="shared" ref="T36:T41" si="16">IFERROR(ROUNDUP(AVERAGE(O36:S36),0),"")</f>
        <v>9</v>
      </c>
      <c r="U36" s="11">
        <f t="shared" si="3"/>
        <v>8</v>
      </c>
      <c r="V36" s="13"/>
      <c r="W36" s="13"/>
      <c r="X36" s="14">
        <f t="shared" si="4"/>
        <v>8</v>
      </c>
      <c r="Y36" s="46"/>
    </row>
    <row r="37" spans="1:25" ht="15.75" customHeight="1">
      <c r="A37" s="7">
        <v>29</v>
      </c>
      <c r="B37" s="69" t="s">
        <v>73</v>
      </c>
      <c r="C37" s="9">
        <v>9</v>
      </c>
      <c r="D37" s="9">
        <v>9</v>
      </c>
      <c r="E37" s="9">
        <v>9</v>
      </c>
      <c r="F37" s="9"/>
      <c r="G37" s="9"/>
      <c r="H37" s="10">
        <f t="shared" si="14"/>
        <v>9</v>
      </c>
      <c r="I37" s="9">
        <v>4</v>
      </c>
      <c r="J37" s="9">
        <v>5</v>
      </c>
      <c r="K37" s="9">
        <v>9</v>
      </c>
      <c r="L37" s="9"/>
      <c r="M37" s="9"/>
      <c r="N37" s="10">
        <f t="shared" si="15"/>
        <v>6</v>
      </c>
      <c r="O37" s="9">
        <v>9</v>
      </c>
      <c r="P37" s="9">
        <v>9</v>
      </c>
      <c r="Q37" s="9">
        <v>9</v>
      </c>
      <c r="R37" s="9"/>
      <c r="S37" s="9"/>
      <c r="T37" s="10">
        <f t="shared" si="16"/>
        <v>9</v>
      </c>
      <c r="U37" s="11">
        <f t="shared" si="3"/>
        <v>8</v>
      </c>
      <c r="V37" s="13"/>
      <c r="W37" s="13"/>
      <c r="X37" s="14">
        <f t="shared" si="4"/>
        <v>8</v>
      </c>
      <c r="Y37" s="46"/>
    </row>
    <row r="38" spans="1:25" ht="15.75" customHeight="1">
      <c r="A38" s="7">
        <v>30</v>
      </c>
      <c r="B38" s="69" t="s">
        <v>74</v>
      </c>
      <c r="C38" s="9">
        <v>9</v>
      </c>
      <c r="D38" s="9">
        <v>6</v>
      </c>
      <c r="E38" s="9">
        <v>6</v>
      </c>
      <c r="F38" s="9"/>
      <c r="G38" s="9"/>
      <c r="H38" s="10">
        <f t="shared" si="14"/>
        <v>7</v>
      </c>
      <c r="I38" s="9">
        <v>4</v>
      </c>
      <c r="J38" s="9">
        <v>5</v>
      </c>
      <c r="K38" s="9">
        <v>9</v>
      </c>
      <c r="L38" s="9"/>
      <c r="M38" s="9"/>
      <c r="N38" s="10">
        <f t="shared" si="15"/>
        <v>6</v>
      </c>
      <c r="O38" s="9">
        <v>9</v>
      </c>
      <c r="P38" s="9">
        <v>9</v>
      </c>
      <c r="Q38" s="9">
        <v>9</v>
      </c>
      <c r="R38" s="9"/>
      <c r="S38" s="9"/>
      <c r="T38" s="10">
        <f t="shared" si="16"/>
        <v>9</v>
      </c>
      <c r="U38" s="11">
        <f t="shared" si="3"/>
        <v>7.33</v>
      </c>
      <c r="V38" s="13"/>
      <c r="W38" s="13"/>
      <c r="X38" s="14">
        <f t="shared" si="4"/>
        <v>7.33</v>
      </c>
    </row>
    <row r="39" spans="1:25" ht="15.75" customHeight="1">
      <c r="A39" s="7">
        <v>31</v>
      </c>
      <c r="B39" s="69" t="s">
        <v>75</v>
      </c>
      <c r="C39" s="9">
        <v>4</v>
      </c>
      <c r="D39" s="9">
        <v>4</v>
      </c>
      <c r="E39" s="9">
        <v>4</v>
      </c>
      <c r="F39" s="9"/>
      <c r="G39" s="9"/>
      <c r="H39" s="10">
        <v>9</v>
      </c>
      <c r="I39" s="9">
        <v>6</v>
      </c>
      <c r="J39" s="9">
        <v>6</v>
      </c>
      <c r="K39" s="9">
        <v>6</v>
      </c>
      <c r="L39" s="9"/>
      <c r="M39" s="9"/>
      <c r="N39" s="10">
        <f t="shared" si="15"/>
        <v>6</v>
      </c>
      <c r="O39" s="9">
        <v>6</v>
      </c>
      <c r="P39" s="9">
        <v>6</v>
      </c>
      <c r="Q39" s="9">
        <v>6</v>
      </c>
      <c r="R39" s="9"/>
      <c r="S39" s="9"/>
      <c r="T39" s="10">
        <f t="shared" si="16"/>
        <v>6</v>
      </c>
      <c r="U39" s="11">
        <f t="shared" si="3"/>
        <v>7</v>
      </c>
      <c r="V39" s="13"/>
      <c r="W39" s="13"/>
      <c r="X39" s="14">
        <f t="shared" si="4"/>
        <v>7</v>
      </c>
    </row>
    <row r="40" spans="1:25" ht="15.75" customHeight="1">
      <c r="A40" s="7">
        <v>32</v>
      </c>
      <c r="B40" s="69" t="s">
        <v>76</v>
      </c>
      <c r="C40" s="9">
        <v>9</v>
      </c>
      <c r="D40" s="9">
        <v>6</v>
      </c>
      <c r="E40" s="9">
        <v>6</v>
      </c>
      <c r="F40" s="9"/>
      <c r="G40" s="9"/>
      <c r="H40" s="10">
        <f t="shared" ref="H40:H41" si="17">IFERROR(ROUND(AVERAGE(C40:E40),0),"")</f>
        <v>7</v>
      </c>
      <c r="I40" s="9">
        <v>4</v>
      </c>
      <c r="J40" s="9">
        <v>5</v>
      </c>
      <c r="K40" s="9">
        <v>9</v>
      </c>
      <c r="L40" s="9"/>
      <c r="M40" s="9"/>
      <c r="N40" s="10">
        <f t="shared" si="15"/>
        <v>6</v>
      </c>
      <c r="O40" s="9">
        <v>9</v>
      </c>
      <c r="P40" s="9">
        <v>9</v>
      </c>
      <c r="Q40" s="9">
        <v>9</v>
      </c>
      <c r="R40" s="9"/>
      <c r="S40" s="9"/>
      <c r="T40" s="10">
        <f t="shared" si="16"/>
        <v>9</v>
      </c>
      <c r="U40" s="11">
        <f t="shared" si="3"/>
        <v>7.33</v>
      </c>
      <c r="V40" s="13"/>
      <c r="W40" s="13"/>
      <c r="X40" s="14">
        <f t="shared" si="4"/>
        <v>7.33</v>
      </c>
    </row>
    <row r="41" spans="1:25" ht="15.75" customHeight="1">
      <c r="A41" s="7">
        <v>33</v>
      </c>
      <c r="B41" s="29"/>
      <c r="C41" s="9"/>
      <c r="D41" s="9"/>
      <c r="E41" s="9"/>
      <c r="F41" s="9"/>
      <c r="G41" s="9"/>
      <c r="H41" s="10" t="str">
        <f t="shared" si="17"/>
        <v/>
      </c>
      <c r="I41" s="9"/>
      <c r="J41" s="9"/>
      <c r="K41" s="9"/>
      <c r="L41" s="9"/>
      <c r="M41" s="9"/>
      <c r="N41" s="10" t="str">
        <f t="shared" si="15"/>
        <v/>
      </c>
      <c r="O41" s="9"/>
      <c r="P41" s="9"/>
      <c r="Q41" s="9"/>
      <c r="R41" s="9"/>
      <c r="S41" s="9"/>
      <c r="T41" s="10" t="str">
        <f t="shared" si="16"/>
        <v/>
      </c>
      <c r="U41" s="11" t="str">
        <f t="shared" si="3"/>
        <v/>
      </c>
      <c r="V41" s="13"/>
      <c r="W41" s="13"/>
      <c r="X41" s="14" t="str">
        <f t="shared" ref="X41:X44" si="18">IF(OR(T41="",N41="",H41=""),"",IF(U41&gt;=7,U41,IF(V41&gt;=7,V41,IF(W41&gt;=7,W41,"Desa"))))</f>
        <v/>
      </c>
    </row>
    <row r="42" spans="1:25" ht="15.75" customHeight="1">
      <c r="A42" s="7">
        <v>34</v>
      </c>
      <c r="B42" s="29"/>
      <c r="C42" s="9"/>
      <c r="D42" s="9"/>
      <c r="E42" s="9"/>
      <c r="F42" s="9"/>
      <c r="G42" s="9"/>
      <c r="H42" s="10" t="str">
        <f t="shared" si="0"/>
        <v/>
      </c>
      <c r="I42" s="9"/>
      <c r="J42" s="9"/>
      <c r="K42" s="9"/>
      <c r="L42" s="9"/>
      <c r="M42" s="9"/>
      <c r="N42" s="10" t="str">
        <f t="shared" si="1"/>
        <v/>
      </c>
      <c r="O42" s="9"/>
      <c r="P42" s="9"/>
      <c r="Q42" s="9"/>
      <c r="R42" s="9"/>
      <c r="S42" s="9"/>
      <c r="T42" s="10" t="str">
        <f t="shared" si="2"/>
        <v/>
      </c>
      <c r="U42" s="11" t="str">
        <f t="shared" si="3"/>
        <v/>
      </c>
      <c r="V42" s="13"/>
      <c r="W42" s="13"/>
      <c r="X42" s="14" t="str">
        <f t="shared" si="18"/>
        <v/>
      </c>
    </row>
    <row r="43" spans="1:25" ht="15.75" customHeight="1">
      <c r="A43" s="7">
        <v>35</v>
      </c>
      <c r="B43" s="29"/>
      <c r="C43" s="9"/>
      <c r="D43" s="9"/>
      <c r="E43" s="9"/>
      <c r="F43" s="9"/>
      <c r="G43" s="9"/>
      <c r="H43" s="10" t="str">
        <f t="shared" si="0"/>
        <v/>
      </c>
      <c r="I43" s="9"/>
      <c r="J43" s="9"/>
      <c r="K43" s="9"/>
      <c r="L43" s="9"/>
      <c r="M43" s="9"/>
      <c r="N43" s="10" t="str">
        <f t="shared" si="1"/>
        <v/>
      </c>
      <c r="O43" s="9"/>
      <c r="P43" s="9"/>
      <c r="Q43" s="9"/>
      <c r="R43" s="9"/>
      <c r="S43" s="9"/>
      <c r="T43" s="10" t="str">
        <f t="shared" si="2"/>
        <v/>
      </c>
      <c r="U43" s="11" t="str">
        <f t="shared" si="3"/>
        <v/>
      </c>
      <c r="V43" s="13"/>
      <c r="W43" s="13"/>
      <c r="X43" s="14" t="str">
        <f t="shared" si="18"/>
        <v/>
      </c>
    </row>
    <row r="44" spans="1:25" ht="15.75" customHeight="1">
      <c r="A44" s="7">
        <v>36</v>
      </c>
      <c r="B44" s="29"/>
      <c r="C44" s="9"/>
      <c r="D44" s="9"/>
      <c r="E44" s="9"/>
      <c r="F44" s="9"/>
      <c r="G44" s="9"/>
      <c r="H44" s="10" t="str">
        <f t="shared" si="0"/>
        <v/>
      </c>
      <c r="I44" s="9"/>
      <c r="J44" s="9"/>
      <c r="K44" s="9"/>
      <c r="L44" s="9"/>
      <c r="M44" s="9"/>
      <c r="N44" s="10" t="str">
        <f t="shared" si="1"/>
        <v/>
      </c>
      <c r="O44" s="9"/>
      <c r="P44" s="9"/>
      <c r="Q44" s="9"/>
      <c r="R44" s="9"/>
      <c r="S44" s="9"/>
      <c r="T44" s="10" t="str">
        <f t="shared" si="2"/>
        <v/>
      </c>
      <c r="U44" s="11" t="str">
        <f t="shared" si="3"/>
        <v/>
      </c>
      <c r="V44" s="13"/>
      <c r="W44" s="13"/>
      <c r="X44" s="14" t="str">
        <f t="shared" si="18"/>
        <v/>
      </c>
    </row>
    <row r="45" spans="1:25" ht="15.75" customHeight="1">
      <c r="A45" s="30" t="s">
        <v>34</v>
      </c>
      <c r="B45" s="32"/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8"/>
      <c r="W45" s="39"/>
      <c r="X45" s="38"/>
    </row>
    <row r="49" spans="12:12" ht="15.75" customHeight="1">
      <c r="L49" s="40"/>
    </row>
  </sheetData>
  <mergeCells count="8">
    <mergeCell ref="C7:G7"/>
    <mergeCell ref="I7:M7"/>
    <mergeCell ref="U7:X7"/>
    <mergeCell ref="A4:X6"/>
    <mergeCell ref="A1:X3"/>
    <mergeCell ref="B7:B8"/>
    <mergeCell ref="A7:A8"/>
    <mergeCell ref="O7:S7"/>
  </mergeCells>
  <conditionalFormatting sqref="C8:G8 I8:M8 O8:S8 U8">
    <cfRule type="notContainsBlanks" dxfId="9" priority="1">
      <formula>LEN(TRIM(C8))&gt;0</formula>
    </cfRule>
  </conditionalFormatting>
  <conditionalFormatting sqref="C8:G8 I8:M8 O8:S8 U8">
    <cfRule type="notContainsBlanks" dxfId="8" priority="2">
      <formula>LEN(TRIM(C8))&gt;0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1"/>
  <sheetViews>
    <sheetView tabSelected="1" topLeftCell="A11" workbookViewId="0">
      <selection activeCell="D17" sqref="D17"/>
    </sheetView>
  </sheetViews>
  <sheetFormatPr baseColWidth="10" defaultColWidth="14.42578125" defaultRowHeight="15.75" customHeight="1"/>
  <cols>
    <col min="2" max="2" width="6.7109375" customWidth="1"/>
    <col min="4" max="4" width="35.140625" customWidth="1"/>
    <col min="7" max="7" width="21" customWidth="1"/>
    <col min="8" max="8" width="14.7109375" customWidth="1"/>
  </cols>
  <sheetData>
    <row r="1" spans="1:11">
      <c r="A1" s="16"/>
      <c r="B1" s="16"/>
      <c r="C1" s="16"/>
      <c r="D1" s="16"/>
      <c r="E1" s="16"/>
      <c r="F1" s="16"/>
      <c r="G1" s="16"/>
      <c r="H1" s="16"/>
    </row>
    <row r="2" spans="1:11">
      <c r="A2" s="16"/>
      <c r="B2" s="65" t="s">
        <v>13</v>
      </c>
      <c r="C2" s="53"/>
      <c r="D2" s="53"/>
      <c r="E2" s="53"/>
      <c r="F2" s="18" t="s">
        <v>14</v>
      </c>
      <c r="G2" s="19"/>
      <c r="H2" s="16"/>
    </row>
    <row r="3" spans="1:11">
      <c r="A3" s="16"/>
      <c r="B3" s="16"/>
      <c r="C3" s="16"/>
      <c r="D3" s="16"/>
      <c r="E3" s="16"/>
      <c r="F3" s="18" t="s">
        <v>15</v>
      </c>
      <c r="G3" s="19"/>
      <c r="H3" s="16"/>
    </row>
    <row r="4" spans="1:11">
      <c r="A4" s="16"/>
      <c r="B4" s="16"/>
      <c r="C4" s="16"/>
      <c r="D4" s="16"/>
      <c r="E4" s="16"/>
      <c r="F4" s="16"/>
      <c r="G4" s="16"/>
      <c r="H4" s="16"/>
    </row>
    <row r="5" spans="1:11">
      <c r="A5" s="16"/>
      <c r="B5" s="64" t="s">
        <v>16</v>
      </c>
      <c r="C5" s="53"/>
      <c r="D5" s="53"/>
      <c r="E5" s="53"/>
      <c r="F5" s="16"/>
      <c r="G5" s="16"/>
      <c r="H5" s="16"/>
    </row>
    <row r="6" spans="1:11">
      <c r="A6" s="16"/>
      <c r="B6" s="16"/>
      <c r="C6" s="16"/>
      <c r="D6" s="16"/>
      <c r="E6" s="16"/>
      <c r="F6" s="18" t="s">
        <v>17</v>
      </c>
      <c r="G6" s="19"/>
      <c r="H6" s="16"/>
    </row>
    <row r="7" spans="1:11">
      <c r="A7" s="16"/>
      <c r="B7" s="16"/>
      <c r="C7" s="16"/>
      <c r="D7" s="16"/>
      <c r="E7" s="16"/>
      <c r="F7" s="18" t="s">
        <v>18</v>
      </c>
      <c r="G7" s="20"/>
      <c r="H7" s="16"/>
    </row>
    <row r="8" spans="1:11">
      <c r="A8" s="19"/>
      <c r="B8" s="66" t="s">
        <v>19</v>
      </c>
      <c r="C8" s="53"/>
      <c r="D8" s="16"/>
      <c r="E8" s="16"/>
      <c r="F8" s="18" t="s">
        <v>20</v>
      </c>
      <c r="G8" s="22" t="s">
        <v>21</v>
      </c>
      <c r="H8" s="16"/>
    </row>
    <row r="9" spans="1:11">
      <c r="A9" s="23" t="s">
        <v>21</v>
      </c>
      <c r="B9" s="66" t="s">
        <v>22</v>
      </c>
      <c r="C9" s="53"/>
      <c r="D9" s="16"/>
      <c r="E9" s="16"/>
      <c r="F9" s="18" t="s">
        <v>23</v>
      </c>
      <c r="G9" s="19"/>
      <c r="H9" s="16"/>
    </row>
    <row r="10" spans="1:11">
      <c r="A10" s="19"/>
      <c r="B10" s="66" t="s">
        <v>24</v>
      </c>
      <c r="C10" s="53"/>
      <c r="D10" s="53"/>
      <c r="E10" s="16"/>
      <c r="F10" s="18" t="s">
        <v>25</v>
      </c>
      <c r="G10" s="19"/>
      <c r="H10" s="16"/>
    </row>
    <row r="11" spans="1:11">
      <c r="A11" s="16"/>
      <c r="B11" s="16"/>
      <c r="C11" s="16"/>
      <c r="D11" s="16"/>
      <c r="E11" s="16"/>
      <c r="F11" s="16"/>
      <c r="G11" s="16"/>
      <c r="H11" s="16"/>
    </row>
    <row r="12" spans="1:11">
      <c r="A12" s="16"/>
      <c r="B12" s="67" t="s">
        <v>26</v>
      </c>
      <c r="C12" s="53"/>
      <c r="D12" s="53"/>
      <c r="E12" s="53"/>
      <c r="F12" s="53"/>
      <c r="G12" s="53"/>
      <c r="H12" s="16"/>
    </row>
    <row r="13" spans="1:11">
      <c r="A13" s="16"/>
      <c r="B13" s="67" t="s">
        <v>27</v>
      </c>
      <c r="C13" s="53"/>
      <c r="D13" s="53"/>
      <c r="E13" s="53"/>
      <c r="F13" s="53"/>
      <c r="G13" s="53"/>
      <c r="H13" s="16"/>
    </row>
    <row r="14" spans="1:11">
      <c r="A14" s="16"/>
      <c r="B14" s="16"/>
      <c r="C14" s="16"/>
      <c r="D14" s="44"/>
      <c r="E14" s="16"/>
      <c r="F14" s="16"/>
      <c r="G14" s="16"/>
      <c r="H14" s="16"/>
    </row>
    <row r="15" spans="1:11" ht="15">
      <c r="A15" s="16"/>
      <c r="B15" s="24" t="s">
        <v>28</v>
      </c>
      <c r="C15" s="24" t="s">
        <v>29</v>
      </c>
      <c r="D15" s="24" t="s">
        <v>30</v>
      </c>
      <c r="E15" s="25" t="s">
        <v>31</v>
      </c>
      <c r="F15" s="25" t="s">
        <v>32</v>
      </c>
      <c r="G15" s="25" t="s">
        <v>33</v>
      </c>
      <c r="H15" s="16"/>
    </row>
    <row r="16" spans="1:11" ht="14.25" customHeight="1">
      <c r="A16" s="16"/>
      <c r="B16" s="23">
        <v>1</v>
      </c>
      <c r="C16" s="26"/>
      <c r="D16" s="48" t="str">
        <f>IF(AND(Literatura!U10&lt;=7),Literatura!B10," ")</f>
        <v xml:space="preserve"> </v>
      </c>
      <c r="E16" s="19"/>
      <c r="F16" s="19"/>
      <c r="G16" s="19"/>
      <c r="H16" s="16"/>
      <c r="I16" s="49"/>
      <c r="J16" s="49"/>
      <c r="K16" s="68"/>
    </row>
    <row r="17" spans="1:11" ht="15">
      <c r="A17" s="16"/>
      <c r="B17" s="23">
        <v>2</v>
      </c>
      <c r="C17" s="27"/>
      <c r="D17" s="48" t="str">
        <f>IF(AND(Literatura!U11&lt;=7),Literatura!B11," ")</f>
        <v xml:space="preserve"> </v>
      </c>
      <c r="E17" s="19"/>
      <c r="F17" s="19"/>
      <c r="G17" s="19"/>
      <c r="H17" s="16"/>
      <c r="I17" s="49"/>
      <c r="J17" s="49"/>
      <c r="K17" s="68"/>
    </row>
    <row r="18" spans="1:11" ht="15">
      <c r="A18" s="16"/>
      <c r="B18" s="23">
        <v>3</v>
      </c>
      <c r="C18" s="28"/>
      <c r="D18" s="48" t="str">
        <f>IF(AND(Literatura!U12&lt;=7),Literatura!B12," ")</f>
        <v xml:space="preserve"> </v>
      </c>
      <c r="E18" s="19"/>
      <c r="F18" s="19"/>
      <c r="G18" s="19"/>
      <c r="H18" s="16"/>
      <c r="I18" s="49"/>
      <c r="J18" s="49"/>
      <c r="K18" s="68"/>
    </row>
    <row r="19" spans="1:11">
      <c r="A19" s="16"/>
      <c r="B19" s="23">
        <v>4</v>
      </c>
      <c r="C19" s="31"/>
      <c r="D19" s="48" t="str">
        <f>IF(AND(Literatura!U13&lt;=7),Literatura!B13," ")</f>
        <v xml:space="preserve"> </v>
      </c>
      <c r="E19" s="19"/>
      <c r="F19" s="19"/>
      <c r="G19" s="19"/>
      <c r="H19" s="16"/>
      <c r="I19" s="49"/>
      <c r="J19" s="49"/>
      <c r="K19" s="68"/>
    </row>
    <row r="20" spans="1:11">
      <c r="A20" s="16"/>
      <c r="B20" s="23">
        <v>5</v>
      </c>
      <c r="C20" s="27"/>
      <c r="D20" s="48" t="str">
        <f>IF(AND(Literatura!U14&lt;=7),Literatura!B14," ")</f>
        <v xml:space="preserve"> </v>
      </c>
      <c r="E20" s="19"/>
      <c r="F20" s="19"/>
      <c r="G20" s="19"/>
      <c r="H20" s="16"/>
      <c r="I20" s="49"/>
      <c r="J20" s="49"/>
      <c r="K20" s="68"/>
    </row>
    <row r="21" spans="1:11">
      <c r="A21" s="16"/>
      <c r="B21" s="23">
        <v>6</v>
      </c>
      <c r="C21" s="26"/>
      <c r="D21" s="48" t="str">
        <f>IF(AND(Literatura!U15&lt;=7),Literatura!B15," ")</f>
        <v>alumno7</v>
      </c>
      <c r="E21" s="19"/>
      <c r="F21" s="19"/>
      <c r="G21" s="19"/>
      <c r="H21" s="16"/>
      <c r="I21" s="49"/>
      <c r="J21" s="49"/>
      <c r="K21" s="68"/>
    </row>
    <row r="22" spans="1:11">
      <c r="A22" s="16"/>
      <c r="B22" s="23">
        <v>7</v>
      </c>
      <c r="C22" s="37"/>
      <c r="D22" s="48" t="str">
        <f>IF(AND(Literatura!U16&lt;=7),Literatura!B16," ")</f>
        <v xml:space="preserve"> </v>
      </c>
      <c r="E22" s="19"/>
      <c r="F22" s="19"/>
      <c r="G22" s="19"/>
      <c r="H22" s="16"/>
      <c r="I22" s="49"/>
      <c r="J22" s="49"/>
      <c r="K22" s="68"/>
    </row>
    <row r="23" spans="1:11">
      <c r="A23" s="16"/>
      <c r="B23" s="23">
        <v>8</v>
      </c>
      <c r="C23" s="37"/>
      <c r="D23" s="48" t="str">
        <f>IF(AND(Literatura!U17&lt;=7),Literatura!B17," ")</f>
        <v>alumno9</v>
      </c>
      <c r="E23" s="19"/>
      <c r="F23" s="19"/>
      <c r="G23" s="19"/>
      <c r="H23" s="16"/>
      <c r="I23" s="49"/>
      <c r="J23" s="49"/>
      <c r="K23" s="68"/>
    </row>
    <row r="24" spans="1:11" ht="15">
      <c r="A24" s="16"/>
      <c r="B24" s="23">
        <v>9</v>
      </c>
      <c r="C24" s="41"/>
      <c r="D24" s="48" t="str">
        <f>IF(AND(Literatura!U18&lt;=7),Literatura!B18," ")</f>
        <v xml:space="preserve"> </v>
      </c>
      <c r="E24" s="19"/>
      <c r="F24" s="19"/>
      <c r="G24" s="19"/>
      <c r="H24" s="16"/>
      <c r="I24" s="49"/>
      <c r="J24" s="49"/>
      <c r="K24" s="68"/>
    </row>
    <row r="25" spans="1:11" ht="15">
      <c r="A25" s="16"/>
      <c r="B25" s="23">
        <v>10</v>
      </c>
      <c r="C25" s="37"/>
      <c r="D25" s="48" t="str">
        <f>IF(AND(Literatura!U19&lt;=7),Literatura!B19," ")</f>
        <v xml:space="preserve"> </v>
      </c>
      <c r="E25" s="19"/>
      <c r="F25" s="19"/>
      <c r="G25" s="19"/>
      <c r="H25" s="16"/>
      <c r="I25" s="49"/>
      <c r="J25" s="49"/>
      <c r="K25" s="68"/>
    </row>
    <row r="26" spans="1:11" ht="15">
      <c r="A26" s="16"/>
      <c r="B26" s="23">
        <v>11</v>
      </c>
      <c r="C26" s="37"/>
      <c r="D26" s="48" t="str">
        <f>IF(AND(Literatura!U20&lt;=7),Literatura!B20," ")</f>
        <v xml:space="preserve"> </v>
      </c>
      <c r="E26" s="19"/>
      <c r="F26" s="19"/>
      <c r="G26" s="19"/>
      <c r="H26" s="16"/>
      <c r="I26" s="49"/>
      <c r="J26" s="49"/>
      <c r="K26" s="68"/>
    </row>
    <row r="27" spans="1:11" ht="15">
      <c r="A27" s="16"/>
      <c r="B27" s="23">
        <v>12</v>
      </c>
      <c r="C27" s="19"/>
      <c r="D27" s="48" t="str">
        <f>IF(AND(Literatura!U21&lt;=7),Literatura!B21," ")</f>
        <v>alumno13</v>
      </c>
      <c r="E27" s="19"/>
      <c r="F27" s="19"/>
      <c r="G27" s="19"/>
      <c r="H27" s="16"/>
      <c r="I27" s="49"/>
      <c r="J27" s="49"/>
      <c r="K27" s="68"/>
    </row>
    <row r="28" spans="1:11" ht="15">
      <c r="A28" s="16"/>
      <c r="B28" s="23">
        <v>13</v>
      </c>
      <c r="C28" s="19"/>
      <c r="D28" s="48" t="str">
        <f>IF(AND(Literatura!U22&lt;=7),Literatura!B22," ")</f>
        <v xml:space="preserve"> </v>
      </c>
      <c r="E28" s="19"/>
      <c r="F28" s="19"/>
      <c r="G28" s="19"/>
      <c r="H28" s="16"/>
      <c r="I28" s="47"/>
      <c r="J28" s="49"/>
      <c r="K28" s="68"/>
    </row>
    <row r="29" spans="1:11" ht="15">
      <c r="A29" s="16"/>
      <c r="B29" s="23">
        <v>14</v>
      </c>
      <c r="C29" s="19"/>
      <c r="D29" s="48" t="str">
        <f>IF(AND(Literatura!U23&lt;=7),Literatura!B23," ")</f>
        <v>alumno15</v>
      </c>
      <c r="E29" s="19"/>
      <c r="F29" s="19"/>
      <c r="G29" s="19"/>
      <c r="H29" s="16"/>
      <c r="I29" s="47"/>
      <c r="J29" s="49"/>
      <c r="K29" s="68"/>
    </row>
    <row r="30" spans="1:11" ht="15">
      <c r="A30" s="16"/>
      <c r="B30" s="23">
        <v>15</v>
      </c>
      <c r="C30" s="19"/>
      <c r="D30" s="48" t="str">
        <f>IF(AND(Literatura!U24&lt;=7),Literatura!B24," ")</f>
        <v xml:space="preserve"> </v>
      </c>
      <c r="E30" s="19"/>
      <c r="F30" s="19"/>
      <c r="G30" s="19"/>
      <c r="H30" s="16"/>
      <c r="I30" s="47"/>
      <c r="J30" s="49"/>
      <c r="K30" s="68"/>
    </row>
    <row r="31" spans="1:11" ht="15">
      <c r="A31" s="16"/>
      <c r="B31" s="23">
        <v>16</v>
      </c>
      <c r="C31" s="19"/>
      <c r="D31" s="48" t="str">
        <f>IF(AND(Literatura!U25&lt;=7),Literatura!B25," ")</f>
        <v xml:space="preserve"> </v>
      </c>
      <c r="E31" s="19"/>
      <c r="F31" s="19"/>
      <c r="G31" s="19"/>
      <c r="H31" s="16"/>
      <c r="I31" s="47"/>
      <c r="J31" s="49"/>
      <c r="K31" s="68"/>
    </row>
    <row r="32" spans="1:11" ht="15">
      <c r="A32" s="16"/>
      <c r="B32" s="16"/>
      <c r="C32" s="16"/>
      <c r="D32" s="48"/>
      <c r="E32" s="16"/>
      <c r="F32" s="16"/>
      <c r="G32" s="16"/>
      <c r="H32" s="16"/>
      <c r="I32" s="47"/>
      <c r="J32" s="47"/>
      <c r="K32" s="68"/>
    </row>
    <row r="33" spans="1:11" ht="15">
      <c r="A33" s="16"/>
      <c r="B33" s="16"/>
      <c r="C33" s="16"/>
      <c r="D33" s="48"/>
      <c r="E33" s="16"/>
      <c r="F33" s="16"/>
      <c r="G33" s="16"/>
      <c r="H33" s="16"/>
      <c r="I33" s="47"/>
      <c r="J33" s="47"/>
      <c r="K33" s="68"/>
    </row>
    <row r="34" spans="1:11">
      <c r="A34" s="66" t="s">
        <v>35</v>
      </c>
      <c r="B34" s="53"/>
      <c r="C34" s="53"/>
      <c r="D34" s="53"/>
      <c r="E34" s="53"/>
      <c r="F34" s="53"/>
      <c r="G34" s="53"/>
      <c r="H34" s="16"/>
      <c r="I34" s="47"/>
      <c r="K34" s="45"/>
    </row>
    <row r="35" spans="1:11">
      <c r="A35" s="16"/>
      <c r="B35" s="16"/>
      <c r="C35" s="16"/>
      <c r="D35" s="16"/>
      <c r="E35" s="16"/>
      <c r="F35" s="16"/>
      <c r="G35" s="16"/>
      <c r="H35" s="16"/>
      <c r="I35" s="47"/>
    </row>
    <row r="36" spans="1:11">
      <c r="A36" s="16"/>
      <c r="B36" s="16"/>
      <c r="C36" s="21" t="s">
        <v>36</v>
      </c>
      <c r="D36" s="42">
        <v>43445</v>
      </c>
      <c r="E36" s="43">
        <v>2018</v>
      </c>
      <c r="F36" s="16"/>
      <c r="G36" s="16"/>
      <c r="H36" s="16"/>
      <c r="I36" s="47"/>
    </row>
    <row r="37" spans="1:11">
      <c r="A37" s="16"/>
      <c r="B37" s="16"/>
      <c r="C37" s="17" t="s">
        <v>37</v>
      </c>
      <c r="D37" s="17" t="s">
        <v>38</v>
      </c>
      <c r="E37" s="17" t="s">
        <v>39</v>
      </c>
      <c r="F37" s="16"/>
      <c r="G37" s="16"/>
      <c r="H37" s="16"/>
      <c r="I37" s="47"/>
    </row>
    <row r="38" spans="1:11">
      <c r="A38" s="16"/>
      <c r="B38" s="16"/>
      <c r="C38" s="16"/>
      <c r="D38" s="16"/>
      <c r="E38" s="16"/>
      <c r="F38" s="16"/>
      <c r="G38" s="16"/>
      <c r="H38" s="16"/>
    </row>
    <row r="39" spans="1:11">
      <c r="A39" s="16"/>
      <c r="B39" s="16"/>
      <c r="C39" s="16"/>
      <c r="D39" s="16"/>
      <c r="E39" s="16"/>
      <c r="F39" s="16"/>
      <c r="G39" s="16"/>
      <c r="H39" s="16"/>
    </row>
    <row r="40" spans="1:11">
      <c r="A40" s="16"/>
      <c r="B40" s="66" t="s">
        <v>40</v>
      </c>
      <c r="C40" s="53"/>
      <c r="D40" s="17" t="s">
        <v>41</v>
      </c>
      <c r="E40" s="66" t="s">
        <v>42</v>
      </c>
      <c r="F40" s="53"/>
      <c r="G40" s="16"/>
      <c r="H40" s="16"/>
    </row>
    <row r="41" spans="1:11">
      <c r="A41" s="16"/>
      <c r="B41" s="66" t="s">
        <v>43</v>
      </c>
      <c r="C41" s="53"/>
      <c r="D41" s="17" t="s">
        <v>44</v>
      </c>
      <c r="E41" s="65" t="s">
        <v>44</v>
      </c>
      <c r="F41" s="53"/>
      <c r="G41" s="16"/>
      <c r="H41" s="16"/>
    </row>
  </sheetData>
  <mergeCells count="12">
    <mergeCell ref="B5:E5"/>
    <mergeCell ref="B2:E2"/>
    <mergeCell ref="B40:C40"/>
    <mergeCell ref="B41:C41"/>
    <mergeCell ref="E40:F40"/>
    <mergeCell ref="B9:C9"/>
    <mergeCell ref="B10:D10"/>
    <mergeCell ref="B13:G13"/>
    <mergeCell ref="B12:G12"/>
    <mergeCell ref="B8:C8"/>
    <mergeCell ref="E41:F41"/>
    <mergeCell ref="A34:G34"/>
  </mergeCells>
  <conditionalFormatting sqref="D16:D31">
    <cfRule type="top10" dxfId="3" priority="2" rank="10"/>
    <cfRule type="top10" dxfId="2" priority="1" rank="10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Literatura</vt:lpstr>
      <vt:lpstr>ACTA LITERATURA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</cp:lastModifiedBy>
  <dcterms:created xsi:type="dcterms:W3CDTF">2019-02-08T20:30:34Z</dcterms:created>
  <dcterms:modified xsi:type="dcterms:W3CDTF">2019-02-11T16:31:53Z</dcterms:modified>
</cp:coreProperties>
</file>