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105" windowWidth="21165" windowHeight="11760" activeTab="0"/>
  </bookViews>
  <sheets>
    <sheet name="Mapa_Mudo" sheetId="1" r:id="rId1"/>
  </sheets>
  <definedNames>
    <definedName name="_Fill" hidden="1">#REF!</definedName>
    <definedName name="Author" hidden="1">"Andoni Rdgz Elcano www.TodoExcel.com"</definedName>
    <definedName name="Z_8BAB80FB_34F4_4520_9A06_6AC1056F7709_.wvu.PrintArea" localSheetId="0" hidden="1">'Mapa_Mudo'!$B$1:$U$31</definedName>
  </definedNames>
  <calcPr calcMode="manual" fullCalcOnLoad="1"/>
</workbook>
</file>

<file path=xl/sharedStrings.xml><?xml version="1.0" encoding="utf-8"?>
<sst xmlns="http://schemas.openxmlformats.org/spreadsheetml/2006/main" count="625" uniqueCount="154">
  <si>
    <t>DISTRIBUCIÓN GEOGRÁFICA DE VENTAS.</t>
  </si>
  <si>
    <t xml:space="preserve"> </t>
  </si>
  <si>
    <t>Vizcaya</t>
  </si>
  <si>
    <t>Guipúzcoa</t>
  </si>
  <si>
    <t>FRANCIA</t>
  </si>
  <si>
    <t>A Coruña</t>
  </si>
  <si>
    <t>Asturias</t>
  </si>
  <si>
    <t>Cantabria</t>
  </si>
  <si>
    <t>Otros :</t>
  </si>
  <si>
    <t>Lugo</t>
  </si>
  <si>
    <t>Navarra</t>
  </si>
  <si>
    <t>León</t>
  </si>
  <si>
    <t>Palencia</t>
  </si>
  <si>
    <t>Burgos</t>
  </si>
  <si>
    <t>Huesca</t>
  </si>
  <si>
    <t>Lleida</t>
  </si>
  <si>
    <t>Girona</t>
  </si>
  <si>
    <t>Pontevedra</t>
  </si>
  <si>
    <t>La Rioja</t>
  </si>
  <si>
    <t>g</t>
  </si>
  <si>
    <t>Ourense</t>
  </si>
  <si>
    <t>Barcelona</t>
  </si>
  <si>
    <t>Zamora</t>
  </si>
  <si>
    <t>Valladolid</t>
  </si>
  <si>
    <t>Soria</t>
  </si>
  <si>
    <t>Zaragoza</t>
  </si>
  <si>
    <t>T O T A L E S</t>
  </si>
  <si>
    <t>Ctes Activos:</t>
  </si>
  <si>
    <t>Segovia</t>
  </si>
  <si>
    <t>Tarragona</t>
  </si>
  <si>
    <t>Ventas        :</t>
  </si>
  <si>
    <t>Salamanca</t>
  </si>
  <si>
    <t>Guadalajara</t>
  </si>
  <si>
    <t>Teruel</t>
  </si>
  <si>
    <t>Tendencia *</t>
  </si>
  <si>
    <t>Ávila</t>
  </si>
  <si>
    <t>Madrid</t>
  </si>
  <si>
    <t>Castellón</t>
  </si>
  <si>
    <t>Cuenca</t>
  </si>
  <si>
    <t>PORTUGAL</t>
  </si>
  <si>
    <t>Cáceres</t>
  </si>
  <si>
    <t>Toledo</t>
  </si>
  <si>
    <t xml:space="preserve">  </t>
  </si>
  <si>
    <t>Valencia</t>
  </si>
  <si>
    <t>Baleares</t>
  </si>
  <si>
    <t xml:space="preserve">   </t>
  </si>
  <si>
    <t>C.Real</t>
  </si>
  <si>
    <t>Albacete</t>
  </si>
  <si>
    <t>Badajoz</t>
  </si>
  <si>
    <t>Córdoba</t>
  </si>
  <si>
    <t>Alicante</t>
  </si>
  <si>
    <t>Jaén</t>
  </si>
  <si>
    <t>Murcia.</t>
  </si>
  <si>
    <t>Huelva</t>
  </si>
  <si>
    <t>Sevilla</t>
  </si>
  <si>
    <t>Granada</t>
  </si>
  <si>
    <t>Almería</t>
  </si>
  <si>
    <t>Málaga</t>
  </si>
  <si>
    <t>Sta.Cruz Tenerife</t>
  </si>
  <si>
    <t>Las Palmas GC</t>
  </si>
  <si>
    <t>Cádiz</t>
  </si>
  <si>
    <t>Ceuta</t>
  </si>
  <si>
    <t>Melilla</t>
  </si>
  <si>
    <t>PORCENTAJES.</t>
  </si>
  <si>
    <t>DISTRIBUCION GEOGRÁFICA DE VENTAS.</t>
  </si>
  <si>
    <t>Porcentaje   :</t>
  </si>
  <si>
    <t>TENDENCIAS.</t>
  </si>
  <si>
    <t>VENTAS</t>
  </si>
  <si>
    <t>01</t>
  </si>
  <si>
    <t>Álava.</t>
  </si>
  <si>
    <t>i</t>
  </si>
  <si>
    <t>02</t>
  </si>
  <si>
    <t>h</t>
  </si>
  <si>
    <t>03</t>
  </si>
  <si>
    <t>Alicante.</t>
  </si>
  <si>
    <t>04</t>
  </si>
  <si>
    <t>05</t>
  </si>
  <si>
    <t>06</t>
  </si>
  <si>
    <t>07</t>
  </si>
  <si>
    <t>Illes Balears</t>
  </si>
  <si>
    <t>08</t>
  </si>
  <si>
    <t>09</t>
  </si>
  <si>
    <t>10</t>
  </si>
  <si>
    <t>11</t>
  </si>
  <si>
    <t>12</t>
  </si>
  <si>
    <t>13</t>
  </si>
  <si>
    <t>Ciudad Real</t>
  </si>
  <si>
    <t>14</t>
  </si>
  <si>
    <t>15</t>
  </si>
  <si>
    <t>Coruña</t>
  </si>
  <si>
    <t>16</t>
  </si>
  <si>
    <t>Cuenca.</t>
  </si>
  <si>
    <t>17</t>
  </si>
  <si>
    <t>18</t>
  </si>
  <si>
    <t>19</t>
  </si>
  <si>
    <t>20</t>
  </si>
  <si>
    <t>21</t>
  </si>
  <si>
    <t>22</t>
  </si>
  <si>
    <t>a</t>
  </si>
  <si>
    <t>23</t>
  </si>
  <si>
    <t>24</t>
  </si>
  <si>
    <t>León.</t>
  </si>
  <si>
    <t>25</t>
  </si>
  <si>
    <t>Lleida.</t>
  </si>
  <si>
    <t>26</t>
  </si>
  <si>
    <t>La Rioja.</t>
  </si>
  <si>
    <t>27</t>
  </si>
  <si>
    <t>28</t>
  </si>
  <si>
    <t>29</t>
  </si>
  <si>
    <t>Málaga.</t>
  </si>
  <si>
    <t>30</t>
  </si>
  <si>
    <t>Murcia</t>
  </si>
  <si>
    <t>31</t>
  </si>
  <si>
    <t>32</t>
  </si>
  <si>
    <t>33</t>
  </si>
  <si>
    <t>34</t>
  </si>
  <si>
    <t>35</t>
  </si>
  <si>
    <t>Las Palmas.</t>
  </si>
  <si>
    <t>36</t>
  </si>
  <si>
    <t>37</t>
  </si>
  <si>
    <t>Salamanca.</t>
  </si>
  <si>
    <t>38</t>
  </si>
  <si>
    <t>S.C. Tenerife.</t>
  </si>
  <si>
    <t>39</t>
  </si>
  <si>
    <t>Cantabria.</t>
  </si>
  <si>
    <t>40</t>
  </si>
  <si>
    <t>Segovia.</t>
  </si>
  <si>
    <t>41</t>
  </si>
  <si>
    <t>42</t>
  </si>
  <si>
    <t>43</t>
  </si>
  <si>
    <t>44</t>
  </si>
  <si>
    <t>Teruel.</t>
  </si>
  <si>
    <t>45</t>
  </si>
  <si>
    <t>46</t>
  </si>
  <si>
    <t>47</t>
  </si>
  <si>
    <t>Valladolid.</t>
  </si>
  <si>
    <t>48</t>
  </si>
  <si>
    <t>Vizcaya.</t>
  </si>
  <si>
    <t>49</t>
  </si>
  <si>
    <t>50</t>
  </si>
  <si>
    <t>51</t>
  </si>
  <si>
    <t>52</t>
  </si>
  <si>
    <t>53</t>
  </si>
  <si>
    <t>Andorra.</t>
  </si>
  <si>
    <t>54</t>
  </si>
  <si>
    <t>Sin definir.</t>
  </si>
  <si>
    <t>60</t>
  </si>
  <si>
    <t>Portugal</t>
  </si>
  <si>
    <t>75</t>
  </si>
  <si>
    <t>Francia</t>
  </si>
  <si>
    <t>zz</t>
  </si>
  <si>
    <t>TOTALES</t>
  </si>
  <si>
    <t>Nombres</t>
  </si>
  <si>
    <t>LA EMPRESA,S.L.</t>
  </si>
</sst>
</file>

<file path=xl/styles.xml><?xml version="1.0" encoding="utf-8"?>
<styleSheet xmlns="http://schemas.openxmlformats.org/spreadsheetml/2006/main">
  <numFmts count="5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.00\ &quot;€&quot;;\-#,##0.00\ &quot;€&quot;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#,##0.0"/>
    <numFmt numFmtId="170" formatCode="dd\-mm\-yy"/>
    <numFmt numFmtId="171" formatCode="#,##0_ ;[Red]\-#,##0\ "/>
    <numFmt numFmtId="172" formatCode="0.00_ ;[Red]\-0.00\ "/>
    <numFmt numFmtId="173" formatCode="0.0%"/>
    <numFmt numFmtId="174" formatCode="0_ ;[Red]\-0\ "/>
    <numFmt numFmtId="175" formatCode="#,##0.00_ ;[Red]\-#,##0.00\ "/>
    <numFmt numFmtId="176" formatCode="00"/>
    <numFmt numFmtId="177" formatCode="#,##0;[Red]#,##0"/>
    <numFmt numFmtId="178" formatCode="#,##0.0000000"/>
    <numFmt numFmtId="179" formatCode="0.000000000"/>
    <numFmt numFmtId="180" formatCode="0.0"/>
    <numFmt numFmtId="181" formatCode="0.0_ ;[Red]\-0.0\ "/>
    <numFmt numFmtId="182" formatCode="_-* #,##0.00\ [$€-1]_-;\-* #,##0.00\ [$€-1]_-;_-* &quot;-&quot;??\ [$€-1]_-"/>
    <numFmt numFmtId="183" formatCode="#,##0.00000"/>
    <numFmt numFmtId="184" formatCode="dd\-mm\-yyyy"/>
    <numFmt numFmtId="185" formatCode="#.##"/>
    <numFmt numFmtId="186" formatCode="#,##0.00\ &quot;€&quot;"/>
    <numFmt numFmtId="187" formatCode="General_)"/>
    <numFmt numFmtId="188" formatCode="0.0000"/>
    <numFmt numFmtId="189" formatCode="#,##0.00_ ;\-#,##0.00\ "/>
    <numFmt numFmtId="190" formatCode="#,##0_ ;\-#,##0\ "/>
    <numFmt numFmtId="191" formatCode="0.00000000"/>
    <numFmt numFmtId="192" formatCode="d\-mmm\-yy"/>
    <numFmt numFmtId="193" formatCode="h:mm;@"/>
    <numFmt numFmtId="194" formatCode="0.00000"/>
    <numFmt numFmtId="195" formatCode="[$-C0A]dddd\,\ d&quot; de &quot;mmmm&quot; de &quot;yyyy"/>
    <numFmt numFmtId="196" formatCode="dd\-mm\-yy;@"/>
    <numFmt numFmtId="197" formatCode="#,##0.000"/>
    <numFmt numFmtId="198" formatCode="[h]:mm:ss;@"/>
    <numFmt numFmtId="199" formatCode="mm:ss.0;@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h:mm:ss"/>
    <numFmt numFmtId="213" formatCode="h:mm"/>
    <numFmt numFmtId="214" formatCode="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.5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8"/>
      <color indexed="60"/>
      <name val="Arial"/>
      <family val="2"/>
    </font>
    <font>
      <sz val="10"/>
      <color indexed="43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0"/>
      <name val="Wingdings 3"/>
      <family val="1"/>
    </font>
    <font>
      <sz val="8"/>
      <color indexed="12"/>
      <name val="Wingdings 3"/>
      <family val="1"/>
    </font>
    <font>
      <b/>
      <sz val="8"/>
      <color indexed="12"/>
      <name val="Arial"/>
      <family val="2"/>
    </font>
    <font>
      <sz val="10"/>
      <color indexed="12"/>
      <name val="Verdana"/>
      <family val="2"/>
    </font>
    <font>
      <b/>
      <sz val="8"/>
      <color indexed="12"/>
      <name val="Wingdings 3"/>
      <family val="1"/>
    </font>
    <font>
      <sz val="10"/>
      <color indexed="48"/>
      <name val="Arial"/>
      <family val="2"/>
    </font>
    <font>
      <sz val="8"/>
      <color indexed="17"/>
      <name val="Arial"/>
      <family val="2"/>
    </font>
    <font>
      <b/>
      <sz val="9"/>
      <name val="Verdana"/>
      <family val="2"/>
    </font>
    <font>
      <sz val="10"/>
      <color indexed="60"/>
      <name val="Arial"/>
      <family val="2"/>
    </font>
    <font>
      <b/>
      <sz val="8"/>
      <color indexed="60"/>
      <name val="Arial"/>
      <family val="2"/>
    </font>
    <font>
      <sz val="8"/>
      <name val="Wingdings 3"/>
      <family val="1"/>
    </font>
    <font>
      <b/>
      <sz val="8"/>
      <color indexed="54"/>
      <name val="Wingdings 3"/>
      <family val="1"/>
    </font>
    <font>
      <b/>
      <sz val="8"/>
      <color indexed="9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54" applyFont="1" applyFill="1" applyBorder="1" applyAlignment="1" applyProtection="1">
      <alignment horizontal="center" vertical="center"/>
      <protection/>
    </xf>
    <xf numFmtId="3" fontId="21" fillId="0" borderId="10" xfId="54" applyNumberFormat="1" applyFont="1" applyFill="1" applyBorder="1" applyAlignment="1" applyProtection="1">
      <alignment horizontal="center" vertical="center"/>
      <protection/>
    </xf>
    <xf numFmtId="0" fontId="21" fillId="0" borderId="10" xfId="54" applyFont="1" applyFill="1" applyBorder="1" applyAlignment="1" applyProtection="1">
      <alignment horizontal="center" vertical="center"/>
      <protection/>
    </xf>
    <xf numFmtId="3" fontId="25" fillId="0" borderId="10" xfId="54" applyNumberFormat="1" applyFont="1" applyFill="1" applyBorder="1" applyAlignment="1" applyProtection="1">
      <alignment horizontal="left" shrinkToFit="1"/>
      <protection/>
    </xf>
    <xf numFmtId="3" fontId="25" fillId="0" borderId="10" xfId="54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Alignment="1">
      <alignment horizontal="center"/>
    </xf>
    <xf numFmtId="0" fontId="21" fillId="0" borderId="0" xfId="54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/>
      <protection locked="0"/>
    </xf>
    <xf numFmtId="1" fontId="25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27" fillId="0" borderId="0" xfId="0" applyNumberFormat="1" applyFont="1" applyFill="1" applyAlignment="1">
      <alignment horizontal="center" shrinkToFit="1"/>
    </xf>
    <xf numFmtId="0" fontId="2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textRotation="90"/>
    </xf>
    <xf numFmtId="1" fontId="25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 vertical="top" shrinkToFit="1"/>
    </xf>
    <xf numFmtId="3" fontId="31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right" shrinkToFit="1"/>
    </xf>
    <xf numFmtId="3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3" fontId="27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1" fontId="27" fillId="0" borderId="0" xfId="0" applyNumberFormat="1" applyFont="1" applyFill="1" applyAlignment="1">
      <alignment shrinkToFit="1"/>
    </xf>
    <xf numFmtId="1" fontId="32" fillId="0" borderId="0" xfId="0" applyNumberFormat="1" applyFont="1" applyFill="1" applyAlignment="1">
      <alignment horizontal="left"/>
    </xf>
    <xf numFmtId="3" fontId="33" fillId="0" borderId="0" xfId="0" applyNumberFormat="1" applyFont="1" applyFill="1" applyAlignment="1">
      <alignment horizontal="center"/>
    </xf>
    <xf numFmtId="0" fontId="20" fillId="0" borderId="11" xfId="0" applyFont="1" applyFill="1" applyBorder="1" applyAlignment="1">
      <alignment/>
    </xf>
    <xf numFmtId="3" fontId="25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3" fontId="27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" fontId="35" fillId="0" borderId="16" xfId="0" applyNumberFormat="1" applyFont="1" applyFill="1" applyBorder="1" applyAlignment="1">
      <alignment horizontal="center"/>
    </xf>
    <xf numFmtId="1" fontId="25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/>
    </xf>
    <xf numFmtId="9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left"/>
    </xf>
    <xf numFmtId="1" fontId="27" fillId="0" borderId="0" xfId="0" applyNumberFormat="1" applyFont="1" applyFill="1" applyAlignment="1">
      <alignment horizontal="left"/>
    </xf>
    <xf numFmtId="3" fontId="27" fillId="0" borderId="0" xfId="0" applyNumberFormat="1" applyFont="1" applyFill="1" applyAlignment="1">
      <alignment horizontal="center" vertical="top"/>
    </xf>
    <xf numFmtId="9" fontId="35" fillId="0" borderId="0" xfId="0" applyNumberFormat="1" applyFont="1" applyFill="1" applyAlignment="1">
      <alignment horizontal="left" indent="2"/>
    </xf>
    <xf numFmtId="3" fontId="27" fillId="0" borderId="0" xfId="0" applyNumberFormat="1" applyFont="1" applyFill="1" applyAlignment="1">
      <alignment horizontal="left"/>
    </xf>
    <xf numFmtId="49" fontId="37" fillId="0" borderId="0" xfId="0" applyNumberFormat="1" applyFont="1" applyFill="1" applyAlignment="1">
      <alignment horizontal="center"/>
    </xf>
    <xf numFmtId="0" fontId="38" fillId="0" borderId="17" xfId="54" applyFont="1" applyFill="1" applyBorder="1" applyAlignment="1" applyProtection="1">
      <alignment horizontal="center" vertical="center"/>
      <protection/>
    </xf>
    <xf numFmtId="0" fontId="21" fillId="0" borderId="18" xfId="54" applyFont="1" applyFill="1" applyBorder="1" applyAlignment="1" applyProtection="1">
      <alignment horizontal="center" vertical="center"/>
      <protection/>
    </xf>
    <xf numFmtId="9" fontId="25" fillId="0" borderId="10" xfId="54" applyNumberFormat="1" applyFont="1" applyFill="1" applyBorder="1" applyAlignment="1" applyProtection="1">
      <alignment horizontal="right" shrinkToFit="1"/>
      <protection/>
    </xf>
    <xf numFmtId="9" fontId="25" fillId="0" borderId="10" xfId="54" applyNumberFormat="1" applyFont="1" applyFill="1" applyBorder="1" applyAlignment="1" applyProtection="1">
      <alignment horizontal="center" shrinkToFit="1"/>
      <protection/>
    </xf>
    <xf numFmtId="0" fontId="21" fillId="0" borderId="19" xfId="54" applyFont="1" applyFill="1" applyBorder="1" applyAlignment="1" applyProtection="1">
      <alignment horizontal="center" vertical="center"/>
      <protection/>
    </xf>
    <xf numFmtId="0" fontId="21" fillId="0" borderId="20" xfId="54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>
      <alignment/>
    </xf>
    <xf numFmtId="9" fontId="25" fillId="0" borderId="0" xfId="0" applyNumberFormat="1" applyFont="1" applyFill="1" applyAlignment="1">
      <alignment horizontal="right"/>
    </xf>
    <xf numFmtId="0" fontId="21" fillId="0" borderId="21" xfId="54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textRotation="90"/>
    </xf>
    <xf numFmtId="3" fontId="40" fillId="0" borderId="0" xfId="0" applyNumberFormat="1" applyFont="1" applyFill="1" applyAlignment="1">
      <alignment horizontal="center"/>
    </xf>
    <xf numFmtId="9" fontId="25" fillId="0" borderId="0" xfId="0" applyNumberFormat="1" applyFont="1" applyFill="1" applyAlignment="1">
      <alignment horizontal="left"/>
    </xf>
    <xf numFmtId="0" fontId="20" fillId="0" borderId="15" xfId="0" applyFont="1" applyFill="1" applyBorder="1" applyAlignment="1">
      <alignment/>
    </xf>
    <xf numFmtId="9" fontId="25" fillId="0" borderId="16" xfId="0" applyNumberFormat="1" applyFont="1" applyFill="1" applyBorder="1" applyAlignment="1">
      <alignment horizontal="center"/>
    </xf>
    <xf numFmtId="9" fontId="25" fillId="0" borderId="0" xfId="0" applyNumberFormat="1" applyFont="1" applyFill="1" applyAlignment="1">
      <alignment horizontal="right" vertical="center"/>
    </xf>
    <xf numFmtId="0" fontId="21" fillId="0" borderId="22" xfId="54" applyFont="1" applyFill="1" applyBorder="1" applyAlignment="1" applyProtection="1">
      <alignment horizontal="center" vertical="center"/>
      <protection/>
    </xf>
    <xf numFmtId="0" fontId="21" fillId="0" borderId="17" xfId="54" applyFont="1" applyFill="1" applyBorder="1" applyAlignment="1" applyProtection="1">
      <alignment horizontal="center" vertical="center"/>
      <protection/>
    </xf>
    <xf numFmtId="0" fontId="21" fillId="0" borderId="23" xfId="54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vertical="center"/>
    </xf>
    <xf numFmtId="1" fontId="35" fillId="0" borderId="0" xfId="0" applyNumberFormat="1" applyFont="1" applyFill="1" applyBorder="1" applyAlignment="1">
      <alignment horizontal="center"/>
    </xf>
    <xf numFmtId="9" fontId="35" fillId="0" borderId="10" xfId="54" applyNumberFormat="1" applyFont="1" applyFill="1" applyBorder="1" applyAlignment="1" applyProtection="1">
      <alignment horizontal="right" shrinkToFit="1"/>
      <protection/>
    </xf>
    <xf numFmtId="9" fontId="35" fillId="0" borderId="10" xfId="54" applyNumberFormat="1" applyFont="1" applyFill="1" applyBorder="1" applyAlignment="1" applyProtection="1">
      <alignment horizontal="center" shrinkToFit="1"/>
      <protection/>
    </xf>
    <xf numFmtId="9" fontId="35" fillId="0" borderId="0" xfId="0" applyNumberFormat="1" applyFont="1" applyFill="1" applyAlignment="1">
      <alignment horizontal="right"/>
    </xf>
    <xf numFmtId="9" fontId="35" fillId="0" borderId="0" xfId="0" applyNumberFormat="1" applyFont="1" applyFill="1" applyAlignment="1">
      <alignment horizontal="center"/>
    </xf>
    <xf numFmtId="9" fontId="41" fillId="0" borderId="0" xfId="0" applyNumberFormat="1" applyFont="1" applyFill="1" applyAlignment="1">
      <alignment horizontal="right"/>
    </xf>
    <xf numFmtId="9" fontId="35" fillId="0" borderId="0" xfId="0" applyNumberFormat="1" applyFont="1" applyFill="1" applyAlignment="1">
      <alignment horizontal="left"/>
    </xf>
    <xf numFmtId="3" fontId="27" fillId="0" borderId="12" xfId="0" applyNumberFormat="1" applyFont="1" applyFill="1" applyBorder="1" applyAlignment="1">
      <alignment horizontal="center"/>
    </xf>
    <xf numFmtId="9" fontId="35" fillId="0" borderId="0" xfId="0" applyNumberFormat="1" applyFont="1" applyFill="1" applyAlignment="1">
      <alignment horizontal="right" vertical="center"/>
    </xf>
    <xf numFmtId="9" fontId="42" fillId="0" borderId="0" xfId="0" applyNumberFormat="1" applyFont="1" applyFill="1" applyAlignment="1">
      <alignment horizontal="center"/>
    </xf>
    <xf numFmtId="3" fontId="25" fillId="0" borderId="10" xfId="54" applyNumberFormat="1" applyFont="1" applyFill="1" applyBorder="1" applyAlignment="1" applyProtection="1">
      <alignment horizontal="right" shrinkToFit="1"/>
      <protection/>
    </xf>
    <xf numFmtId="3" fontId="25" fillId="0" borderId="10" xfId="54" applyNumberFormat="1" applyFont="1" applyFill="1" applyBorder="1" applyAlignment="1" applyProtection="1">
      <alignment horizontal="center" shrinkToFit="1"/>
      <protection/>
    </xf>
    <xf numFmtId="1" fontId="27" fillId="0" borderId="0" xfId="0" applyNumberFormat="1" applyFont="1" applyFill="1" applyAlignment="1">
      <alignment horizontal="left" vertical="center"/>
    </xf>
    <xf numFmtId="1" fontId="27" fillId="0" borderId="0" xfId="0" applyNumberFormat="1" applyFont="1" applyFill="1" applyAlignment="1">
      <alignment horizontal="left" shrinkToFit="1"/>
    </xf>
    <xf numFmtId="9" fontId="25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left" vertical="center"/>
    </xf>
    <xf numFmtId="1" fontId="27" fillId="0" borderId="0" xfId="0" applyNumberFormat="1" applyFont="1" applyFill="1" applyAlignment="1">
      <alignment horizontal="left" shrinkToFit="1"/>
    </xf>
    <xf numFmtId="1" fontId="2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" fontId="25" fillId="0" borderId="0" xfId="0" applyNumberFormat="1" applyFont="1" applyFill="1" applyAlignment="1">
      <alignment horizontal="left" vertical="center"/>
    </xf>
    <xf numFmtId="1" fontId="25" fillId="0" borderId="0" xfId="0" applyNumberFormat="1" applyFont="1" applyFill="1" applyAlignment="1">
      <alignment horizontal="center"/>
    </xf>
    <xf numFmtId="0" fontId="23" fillId="0" borderId="0" xfId="54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54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" fontId="2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3" fontId="25" fillId="0" borderId="0" xfId="0" applyNumberFormat="1" applyFont="1" applyFill="1" applyAlignment="1">
      <alignment horizontal="right" textRotation="88"/>
    </xf>
    <xf numFmtId="0" fontId="0" fillId="0" borderId="0" xfId="0" applyAlignment="1">
      <alignment horizontal="right" textRotation="88"/>
    </xf>
    <xf numFmtId="1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horizontal="left" vertical="top" shrinkToFit="1"/>
    </xf>
    <xf numFmtId="9" fontId="3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" fontId="27" fillId="0" borderId="0" xfId="0" applyNumberFormat="1" applyFont="1" applyFill="1" applyAlignment="1">
      <alignment horizontal="center" vertical="top"/>
    </xf>
    <xf numFmtId="9" fontId="25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3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20" xfId="54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30" fillId="0" borderId="0" xfId="0" applyFont="1" applyFill="1" applyBorder="1" applyAlignment="1">
      <alignment horizontal="center" vertical="center" textRotation="90"/>
    </xf>
    <xf numFmtId="9" fontId="25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/>
    </xf>
    <xf numFmtId="1" fontId="28" fillId="0" borderId="0" xfId="0" applyNumberFormat="1" applyFont="1" applyFill="1" applyAlignment="1">
      <alignment horizontal="right" vertical="center" shrinkToFit="1"/>
    </xf>
    <xf numFmtId="0" fontId="29" fillId="0" borderId="0" xfId="0" applyFont="1" applyFill="1" applyAlignment="1">
      <alignment horizontal="center"/>
    </xf>
    <xf numFmtId="9" fontId="35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right"/>
    </xf>
    <xf numFmtId="1" fontId="25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Fill="1" applyAlignment="1">
      <alignment horizontal="right"/>
    </xf>
    <xf numFmtId="3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 shrinkToFi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xpreviovent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8">
    <dxf>
      <font>
        <b/>
        <i val="0"/>
        <color rgb="FFFF0000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FF0000"/>
      </font>
      <fill>
        <patternFill patternType="solid">
          <fgColor indexed="65"/>
          <bgColor rgb="FFFFFFCC"/>
        </patternFill>
      </fill>
      <border/>
    </dxf>
    <dxf>
      <fill>
        <patternFill>
          <bgColor rgb="FFFFFFCC"/>
        </patternFill>
      </fill>
      <border/>
    </dxf>
    <dxf>
      <font>
        <color rgb="FFFF0000"/>
      </font>
      <fill>
        <patternFill patternType="none">
          <fgColor indexed="64"/>
          <bgColor indexed="65"/>
        </patternFill>
      </fill>
      <border/>
    </dxf>
    <dxf>
      <fill>
        <patternFill patternType="none">
          <bgColor indexed="65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Mapa_Mudo!C3" /><Relationship Id="rId4" Type="http://schemas.openxmlformats.org/officeDocument/2006/relationships/hyperlink" Target="#Mapa_Mudo!C3" /><Relationship Id="rId5" Type="http://schemas.openxmlformats.org/officeDocument/2006/relationships/hyperlink" Target="..\..\..\..\..\Escritorio\DEUCA\Escritorio\DEUCA\Escritorio\DEUCA\Escritorio\DEUCA\Escritorio\DEUCA\Administrador\Escritorio\PROGRAMA\Mapa_Mudo!C3" TargetMode="External" /><Relationship Id="rId6" Type="http://schemas.openxmlformats.org/officeDocument/2006/relationships/hyperlink" Target="..\..\..\..\..\Escritorio\DEUCA\Escritorio\DEUCA\Escritorio\DEUCA\Escritorio\DEUCA\Escritorio\DEUCA\Administrador\Escritorio\PROGRAMA\Mapa_Mudo!C3" TargetMode="External" /><Relationship Id="rId7" Type="http://schemas.openxmlformats.org/officeDocument/2006/relationships/hyperlink" Target="#Mapa_Mudo!C3" /><Relationship Id="rId8" Type="http://schemas.openxmlformats.org/officeDocument/2006/relationships/hyperlink" Target="#Mapa_Mudo!C3" /><Relationship Id="rId9" Type="http://schemas.openxmlformats.org/officeDocument/2006/relationships/hyperlink" Target="#Mapa_Mudo!C3" /><Relationship Id="rId10" Type="http://schemas.openxmlformats.org/officeDocument/2006/relationships/hyperlink" Target="#Mapa_Mudo!C3" /><Relationship Id="rId11" Type="http://schemas.openxmlformats.org/officeDocument/2006/relationships/hyperlink" Target="#Mapa_Mudo!C3" /><Relationship Id="rId12" Type="http://schemas.openxmlformats.org/officeDocument/2006/relationships/hyperlink" Target="#Mapa_Mudo!C3" /><Relationship Id="rId13" Type="http://schemas.openxmlformats.org/officeDocument/2006/relationships/hyperlink" Target="#Mapa_Mudo!C3" /><Relationship Id="rId14" Type="http://schemas.openxmlformats.org/officeDocument/2006/relationships/hyperlink" Target="#Mapa_Mudo!C3" /><Relationship Id="rId15" Type="http://schemas.openxmlformats.org/officeDocument/2006/relationships/hyperlink" Target="#Mapa_Mudo!C3" /><Relationship Id="rId16" Type="http://schemas.openxmlformats.org/officeDocument/2006/relationships/hyperlink" Target="#Mapa_Mudo!C3" /><Relationship Id="rId17" Type="http://schemas.openxmlformats.org/officeDocument/2006/relationships/hyperlink" Target="#Mapa_Mudo!C3" /><Relationship Id="rId18" Type="http://schemas.openxmlformats.org/officeDocument/2006/relationships/hyperlink" Target="#Mapa_Mudo!C3" /><Relationship Id="rId19" Type="http://schemas.openxmlformats.org/officeDocument/2006/relationships/hyperlink" Target="#Mapa_Mudo!C3" /><Relationship Id="rId20" Type="http://schemas.openxmlformats.org/officeDocument/2006/relationships/hyperlink" Target="#Mapa_Mudo!C3" /><Relationship Id="rId21" Type="http://schemas.openxmlformats.org/officeDocument/2006/relationships/hyperlink" Target="#Mapa_Mudo!C3" /><Relationship Id="rId22" Type="http://schemas.openxmlformats.org/officeDocument/2006/relationships/hyperlink" Target="#Mapa_Mudo!C3" /><Relationship Id="rId23" Type="http://schemas.openxmlformats.org/officeDocument/2006/relationships/hyperlink" Target="#Mapa_Mudo!C3" /><Relationship Id="rId24" Type="http://schemas.openxmlformats.org/officeDocument/2006/relationships/hyperlink" Target="#Mapa_Mudo!C3" /><Relationship Id="rId25" Type="http://schemas.openxmlformats.org/officeDocument/2006/relationships/hyperlink" Target="#Mapa_Mudo!C3" /><Relationship Id="rId26" Type="http://schemas.openxmlformats.org/officeDocument/2006/relationships/hyperlink" Target="#Mapa_Mudo!C3" /><Relationship Id="rId27" Type="http://schemas.openxmlformats.org/officeDocument/2006/relationships/hyperlink" Target="#Mapa_Mudo!C3" /><Relationship Id="rId28" Type="http://schemas.openxmlformats.org/officeDocument/2006/relationships/hyperlink" Target="#Mapa_Mudo!C3" /><Relationship Id="rId29" Type="http://schemas.openxmlformats.org/officeDocument/2006/relationships/hyperlink" Target="#Mapa_Mudo!C3" /><Relationship Id="rId30" Type="http://schemas.openxmlformats.org/officeDocument/2006/relationships/hyperlink" Target="#Mapa_Mudo!C3" /><Relationship Id="rId31" Type="http://schemas.openxmlformats.org/officeDocument/2006/relationships/image" Target="../media/image3.png" /><Relationship Id="rId32" Type="http://schemas.openxmlformats.org/officeDocument/2006/relationships/hyperlink" Target="#Mapa_Mudo!C3" /><Relationship Id="rId33" Type="http://schemas.openxmlformats.org/officeDocument/2006/relationships/hyperlink" Target="#Mapa_Mudo!C3" /><Relationship Id="rId34" Type="http://schemas.openxmlformats.org/officeDocument/2006/relationships/hyperlink" Target="#Mapa_Mudo!C3" /><Relationship Id="rId35" Type="http://schemas.openxmlformats.org/officeDocument/2006/relationships/hyperlink" Target="#Mapa_Mudo!C3" /><Relationship Id="rId36" Type="http://schemas.openxmlformats.org/officeDocument/2006/relationships/hyperlink" Target="#Mapa_Mudo!C3" /><Relationship Id="rId37" Type="http://schemas.openxmlformats.org/officeDocument/2006/relationships/hyperlink" Target="#Mapa_Mudo!C3" /><Relationship Id="rId38" Type="http://schemas.openxmlformats.org/officeDocument/2006/relationships/hyperlink" Target="#Mapa_Mudo!C3" /><Relationship Id="rId39" Type="http://schemas.openxmlformats.org/officeDocument/2006/relationships/hyperlink" Target="#Mapa_Mudo!C3" /><Relationship Id="rId40" Type="http://schemas.openxmlformats.org/officeDocument/2006/relationships/hyperlink" Target="#Mapa_Mudo!C3" /><Relationship Id="rId41" Type="http://schemas.openxmlformats.org/officeDocument/2006/relationships/hyperlink" Target="#Mapa_Mudo!C3" /><Relationship Id="rId42" Type="http://schemas.openxmlformats.org/officeDocument/2006/relationships/hyperlink" Target="#Mapa_Mudo!C3" /><Relationship Id="rId43" Type="http://schemas.openxmlformats.org/officeDocument/2006/relationships/hyperlink" Target="#Mapa_Mudo!C3" /><Relationship Id="rId44" Type="http://schemas.openxmlformats.org/officeDocument/2006/relationships/hyperlink" Target="#Mapa_Mudo!C3" /><Relationship Id="rId45" Type="http://schemas.openxmlformats.org/officeDocument/2006/relationships/hyperlink" Target="#Mapa_Mudo!C3" /><Relationship Id="rId46" Type="http://schemas.openxmlformats.org/officeDocument/2006/relationships/hyperlink" Target="#Mapa_Mudo!C3" /><Relationship Id="rId47" Type="http://schemas.openxmlformats.org/officeDocument/2006/relationships/hyperlink" Target="#Mapa_Mudo!C3" /><Relationship Id="rId48" Type="http://schemas.openxmlformats.org/officeDocument/2006/relationships/hyperlink" Target="#Mapa_Mudo!C3" /><Relationship Id="rId49" Type="http://schemas.openxmlformats.org/officeDocument/2006/relationships/hyperlink" Target="#Mapa_Mudo!C3" /><Relationship Id="rId50" Type="http://schemas.openxmlformats.org/officeDocument/2006/relationships/hyperlink" Target="#Mapa_Mudo!C3" /><Relationship Id="rId51" Type="http://schemas.openxmlformats.org/officeDocument/2006/relationships/hyperlink" Target="#Mapa_Mudo!C3" /><Relationship Id="rId52" Type="http://schemas.openxmlformats.org/officeDocument/2006/relationships/hyperlink" Target="#Mapa_Mudo!C3" /><Relationship Id="rId53" Type="http://schemas.openxmlformats.org/officeDocument/2006/relationships/hyperlink" Target="#Mapa_Mudo!C3" /><Relationship Id="rId54" Type="http://schemas.openxmlformats.org/officeDocument/2006/relationships/hyperlink" Target="#Mapa_Mudo!A1" /><Relationship Id="rId55" Type="http://schemas.openxmlformats.org/officeDocument/2006/relationships/hyperlink" Target="#Mapa_Mudo!A1" /><Relationship Id="rId56" Type="http://schemas.openxmlformats.org/officeDocument/2006/relationships/hyperlink" Target="#Mapa_Mudo!C3" /><Relationship Id="rId57" Type="http://schemas.openxmlformats.org/officeDocument/2006/relationships/hyperlink" Target="#Mapa_Mudo!C3" /><Relationship Id="rId58" Type="http://schemas.openxmlformats.org/officeDocument/2006/relationships/hyperlink" Target="#Mapa_Mudo!C3" /><Relationship Id="rId59" Type="http://schemas.openxmlformats.org/officeDocument/2006/relationships/hyperlink" Target="#Mapa_Mudo!C3" /><Relationship Id="rId60" Type="http://schemas.openxmlformats.org/officeDocument/2006/relationships/hyperlink" Target="#Mapa_Mudo!C3" /><Relationship Id="rId61" Type="http://schemas.openxmlformats.org/officeDocument/2006/relationships/hyperlink" Target="#Mapa_Mudo!C3" /><Relationship Id="rId62" Type="http://schemas.openxmlformats.org/officeDocument/2006/relationships/hyperlink" Target="#Mapa_Mudo!C3" /><Relationship Id="rId63" Type="http://schemas.openxmlformats.org/officeDocument/2006/relationships/hyperlink" Target="#Mapa_Mudo!C3" /><Relationship Id="rId64" Type="http://schemas.openxmlformats.org/officeDocument/2006/relationships/hyperlink" Target="#Mapa_Mudo!C3" /><Relationship Id="rId65" Type="http://schemas.openxmlformats.org/officeDocument/2006/relationships/hyperlink" Target="#Mapa_Mudo!C3" /><Relationship Id="rId66" Type="http://schemas.openxmlformats.org/officeDocument/2006/relationships/hyperlink" Target="#Mapa_Mudo!C3" /><Relationship Id="rId67" Type="http://schemas.openxmlformats.org/officeDocument/2006/relationships/hyperlink" Target="#Mapa_Mudo!C3" /><Relationship Id="rId68" Type="http://schemas.openxmlformats.org/officeDocument/2006/relationships/hyperlink" Target="#Mapa_Mudo!C3" /><Relationship Id="rId69" Type="http://schemas.openxmlformats.org/officeDocument/2006/relationships/hyperlink" Target="#Mapa_Mudo!C3" /><Relationship Id="rId70" Type="http://schemas.openxmlformats.org/officeDocument/2006/relationships/hyperlink" Target="#Mapa_Mudo!C3" /><Relationship Id="rId71" Type="http://schemas.openxmlformats.org/officeDocument/2006/relationships/hyperlink" Target="#Mapa_Mudo!C3" /><Relationship Id="rId72" Type="http://schemas.openxmlformats.org/officeDocument/2006/relationships/hyperlink" Target="#Mapa_Mudo!C3" /><Relationship Id="rId73" Type="http://schemas.openxmlformats.org/officeDocument/2006/relationships/hyperlink" Target="#Mapa_Mudo!C3" /><Relationship Id="rId74" Type="http://schemas.openxmlformats.org/officeDocument/2006/relationships/hyperlink" Target="#Mapa_Mudo!C3" /><Relationship Id="rId75" Type="http://schemas.openxmlformats.org/officeDocument/2006/relationships/hyperlink" Target="#Mapa_Mudo!C3" /><Relationship Id="rId76" Type="http://schemas.openxmlformats.org/officeDocument/2006/relationships/hyperlink" Target="#Mapa_Mudo!C3" /><Relationship Id="rId77" Type="http://schemas.openxmlformats.org/officeDocument/2006/relationships/hyperlink" Target="#Mapa_Mudo!C3" /><Relationship Id="rId78" Type="http://schemas.openxmlformats.org/officeDocument/2006/relationships/hyperlink" Target="#Mapa_Mudo!C3" /><Relationship Id="rId79" Type="http://schemas.openxmlformats.org/officeDocument/2006/relationships/hyperlink" Target="#Mapa_Mudo!C3" /><Relationship Id="rId80" Type="http://schemas.openxmlformats.org/officeDocument/2006/relationships/hyperlink" Target="#Mapa_Mudo!C3" /><Relationship Id="rId81" Type="http://schemas.openxmlformats.org/officeDocument/2006/relationships/hyperlink" Target="#Mapa_Mudo!C3" /><Relationship Id="rId82" Type="http://schemas.openxmlformats.org/officeDocument/2006/relationships/hyperlink" Target="#Mapa_Mudo!C3" /><Relationship Id="rId83" Type="http://schemas.openxmlformats.org/officeDocument/2006/relationships/hyperlink" Target="#Mapa_Mudo!C3" /><Relationship Id="rId84" Type="http://schemas.openxmlformats.org/officeDocument/2006/relationships/hyperlink" Target="#Mapa_Mudo!C3" /><Relationship Id="rId85" Type="http://schemas.openxmlformats.org/officeDocument/2006/relationships/hyperlink" Target="#Mapa_Mudo!C3" /><Relationship Id="rId86" Type="http://schemas.openxmlformats.org/officeDocument/2006/relationships/hyperlink" Target="#Mapa_Mudo!C3" /><Relationship Id="rId87" Type="http://schemas.openxmlformats.org/officeDocument/2006/relationships/hyperlink" Target="#Mapa_Mudo!C3" /><Relationship Id="rId88" Type="http://schemas.openxmlformats.org/officeDocument/2006/relationships/hyperlink" Target="#Mapa_Mudo!C3" /><Relationship Id="rId89" Type="http://schemas.openxmlformats.org/officeDocument/2006/relationships/hyperlink" Target="#Mapa_Mudo!C3" /><Relationship Id="rId90" Type="http://schemas.openxmlformats.org/officeDocument/2006/relationships/hyperlink" Target="#Mapa_Mudo!C3" /><Relationship Id="rId91" Type="http://schemas.openxmlformats.org/officeDocument/2006/relationships/hyperlink" Target="#Mapa_Mudo!C3" /><Relationship Id="rId92" Type="http://schemas.openxmlformats.org/officeDocument/2006/relationships/hyperlink" Target="#Mapa_Mudo!C3" /><Relationship Id="rId93" Type="http://schemas.openxmlformats.org/officeDocument/2006/relationships/hyperlink" Target="#Mapa_Mudo!C3" /><Relationship Id="rId94" Type="http://schemas.openxmlformats.org/officeDocument/2006/relationships/hyperlink" Target="#Mapa_Mudo!C3" /><Relationship Id="rId95" Type="http://schemas.openxmlformats.org/officeDocument/2006/relationships/hyperlink" Target="#Mapa_Mudo!C3" /><Relationship Id="rId96" Type="http://schemas.openxmlformats.org/officeDocument/2006/relationships/hyperlink" Target="#Mapa_Mudo!C3" /><Relationship Id="rId97" Type="http://schemas.openxmlformats.org/officeDocument/2006/relationships/hyperlink" Target="#Mapa_Mudo!C3" /><Relationship Id="rId98" Type="http://schemas.openxmlformats.org/officeDocument/2006/relationships/hyperlink" Target="#Mapa_Mudo!C3" /><Relationship Id="rId99" Type="http://schemas.openxmlformats.org/officeDocument/2006/relationships/hyperlink" Target="#Mapa_Mudo!C3" /><Relationship Id="rId100" Type="http://schemas.openxmlformats.org/officeDocument/2006/relationships/hyperlink" Target="#Mapa_Mudo!C3" /><Relationship Id="rId101" Type="http://schemas.openxmlformats.org/officeDocument/2006/relationships/hyperlink" Target="#Mapa_Mudo!C3" /><Relationship Id="rId102" Type="http://schemas.openxmlformats.org/officeDocument/2006/relationships/hyperlink" Target="#Mapa_Mudo!C3" /><Relationship Id="rId103" Type="http://schemas.openxmlformats.org/officeDocument/2006/relationships/hyperlink" Target="#Mapa_Mudo!C3" /><Relationship Id="rId104" Type="http://schemas.openxmlformats.org/officeDocument/2006/relationships/hyperlink" Target="#Mapa_Mudo!C3" /><Relationship Id="rId105" Type="http://schemas.openxmlformats.org/officeDocument/2006/relationships/hyperlink" Target="#Mapa_Mudo!C3" /><Relationship Id="rId106" Type="http://schemas.openxmlformats.org/officeDocument/2006/relationships/hyperlink" Target="#Mapa_Mudo!C3" /><Relationship Id="rId107" Type="http://schemas.openxmlformats.org/officeDocument/2006/relationships/hyperlink" Target="#Mapa_Mudo!C3" /><Relationship Id="rId108" Type="http://schemas.openxmlformats.org/officeDocument/2006/relationships/hyperlink" Target="#Mapa_Mudo!C3" /><Relationship Id="rId109" Type="http://schemas.openxmlformats.org/officeDocument/2006/relationships/hyperlink" Target="#Mapa_Mudo!C3" /><Relationship Id="rId110" Type="http://schemas.openxmlformats.org/officeDocument/2006/relationships/hyperlink" Target="#Mapa_Mudo!C3" /><Relationship Id="rId111" Type="http://schemas.openxmlformats.org/officeDocument/2006/relationships/hyperlink" Target="#Mapa_Mudo!C3" /><Relationship Id="rId112" Type="http://schemas.openxmlformats.org/officeDocument/2006/relationships/hyperlink" Target="#Mapa_Mudo!C3" /><Relationship Id="rId113" Type="http://schemas.openxmlformats.org/officeDocument/2006/relationships/hyperlink" Target="#Mapa_Mudo!C3" /><Relationship Id="rId114" Type="http://schemas.openxmlformats.org/officeDocument/2006/relationships/hyperlink" Target="#Mapa_Mudo!C3" /><Relationship Id="rId115" Type="http://schemas.openxmlformats.org/officeDocument/2006/relationships/hyperlink" Target="#Mapa_Mudo!C3" /><Relationship Id="rId116" Type="http://schemas.openxmlformats.org/officeDocument/2006/relationships/hyperlink" Target="#Mapa_Mudo!C3" /><Relationship Id="rId117" Type="http://schemas.openxmlformats.org/officeDocument/2006/relationships/hyperlink" Target="#Mapa_Mudo!C3" /><Relationship Id="rId118" Type="http://schemas.openxmlformats.org/officeDocument/2006/relationships/hyperlink" Target="#Mapa_Mudo!C3" /><Relationship Id="rId119" Type="http://schemas.openxmlformats.org/officeDocument/2006/relationships/hyperlink" Target="#Mapa_Mudo!C3" /><Relationship Id="rId120" Type="http://schemas.openxmlformats.org/officeDocument/2006/relationships/hyperlink" Target="#Mapa_Mudo!C3" /><Relationship Id="rId121" Type="http://schemas.openxmlformats.org/officeDocument/2006/relationships/hyperlink" Target="#Mapa_Mudo!C3" /><Relationship Id="rId122" Type="http://schemas.openxmlformats.org/officeDocument/2006/relationships/image" Target="../media/image4.png" /><Relationship Id="rId123" Type="http://schemas.openxmlformats.org/officeDocument/2006/relationships/hyperlink" Target="#Mapa_Mudo!C3" /><Relationship Id="rId124" Type="http://schemas.openxmlformats.org/officeDocument/2006/relationships/hyperlink" Target="#Mapa_Mudo!C3" /><Relationship Id="rId125" Type="http://schemas.openxmlformats.org/officeDocument/2006/relationships/hyperlink" Target="#Mapa_Mudo!C3" /><Relationship Id="rId126" Type="http://schemas.openxmlformats.org/officeDocument/2006/relationships/hyperlink" Target="#Mapa_Mudo!C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828675</xdr:rowOff>
    </xdr:from>
    <xdr:to>
      <xdr:col>20</xdr:col>
      <xdr:colOff>581025</xdr:colOff>
      <xdr:row>29</xdr:row>
      <xdr:rowOff>28575</xdr:rowOff>
    </xdr:to>
    <xdr:pic>
      <xdr:nvPicPr>
        <xdr:cNvPr id="1" name="Picture 30" descr="espan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78718">
          <a:off x="1543050" y="828675"/>
          <a:ext cx="762952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0</xdr:row>
      <xdr:rowOff>628650</xdr:rowOff>
    </xdr:from>
    <xdr:ext cx="790575" cy="276225"/>
    <xdr:sp macro="[0]!Nombres">
      <xdr:nvSpPr>
        <xdr:cNvPr id="2" name="Text Box 42"/>
        <xdr:cNvSpPr txBox="1">
          <a:spLocks noChangeAspect="1" noChangeArrowheads="1"/>
        </xdr:cNvSpPr>
      </xdr:nvSpPr>
      <xdr:spPr>
        <a:xfrm>
          <a:off x="2257425" y="628650"/>
          <a:ext cx="790575" cy="276225"/>
        </a:xfrm>
        <a:prstGeom prst="rect">
          <a:avLst/>
        </a:prstGeom>
        <a:solidFill>
          <a:srgbClr val="00A8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 Nombres.</a:t>
          </a:r>
        </a:p>
      </xdr:txBody>
    </xdr:sp>
    <xdr:clientData fPrintsWithSheet="0"/>
  </xdr:oneCellAnchor>
  <xdr:twoCellAnchor editAs="oneCell">
    <xdr:from>
      <xdr:col>7</xdr:col>
      <xdr:colOff>161925</xdr:colOff>
      <xdr:row>5</xdr:row>
      <xdr:rowOff>95250</xdr:rowOff>
    </xdr:from>
    <xdr:to>
      <xdr:col>7</xdr:col>
      <xdr:colOff>314325</xdr:colOff>
      <xdr:row>6</xdr:row>
      <xdr:rowOff>85725</xdr:rowOff>
    </xdr:to>
    <xdr:pic macro="[0]!bsitu_configura">
      <xdr:nvPicPr>
        <xdr:cNvPr id="3" name="Picture 73" descr="aceptar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771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</xdr:colOff>
      <xdr:row>3</xdr:row>
      <xdr:rowOff>9525</xdr:rowOff>
    </xdr:from>
    <xdr:to>
      <xdr:col>6</xdr:col>
      <xdr:colOff>161925</xdr:colOff>
      <xdr:row>3</xdr:row>
      <xdr:rowOff>171450</xdr:rowOff>
    </xdr:to>
    <xdr:pic macro="[0]!bsitu_configura">
      <xdr:nvPicPr>
        <xdr:cNvPr id="4" name="Picture 76" descr="aceptar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3525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161925</xdr:colOff>
      <xdr:row>21</xdr:row>
      <xdr:rowOff>9525</xdr:rowOff>
    </xdr:from>
    <xdr:to>
      <xdr:col>10</xdr:col>
      <xdr:colOff>314325</xdr:colOff>
      <xdr:row>21</xdr:row>
      <xdr:rowOff>171450</xdr:rowOff>
    </xdr:to>
    <xdr:pic macro="[0]!bsitu_configura">
      <xdr:nvPicPr>
        <xdr:cNvPr id="5" name="Picture 79" descr="aceptar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3719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314325</xdr:colOff>
      <xdr:row>1</xdr:row>
      <xdr:rowOff>133350</xdr:rowOff>
    </xdr:from>
    <xdr:to>
      <xdr:col>7</xdr:col>
      <xdr:colOff>85725</xdr:colOff>
      <xdr:row>2</xdr:row>
      <xdr:rowOff>123825</xdr:rowOff>
    </xdr:to>
    <xdr:pic macro="[0]!bsitu_configura">
      <xdr:nvPicPr>
        <xdr:cNvPr id="6" name="Picture 80" descr="aceptar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152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361950</xdr:colOff>
      <xdr:row>4</xdr:row>
      <xdr:rowOff>66675</xdr:rowOff>
    </xdr:from>
    <xdr:to>
      <xdr:col>8</xdr:col>
      <xdr:colOff>133350</xdr:colOff>
      <xdr:row>5</xdr:row>
      <xdr:rowOff>57150</xdr:rowOff>
    </xdr:to>
    <xdr:pic macro="[0]!bsitu_configura">
      <xdr:nvPicPr>
        <xdr:cNvPr id="7" name="Picture 81" descr="aceptar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142875</xdr:colOff>
      <xdr:row>5</xdr:row>
      <xdr:rowOff>9525</xdr:rowOff>
    </xdr:from>
    <xdr:to>
      <xdr:col>10</xdr:col>
      <xdr:colOff>295275</xdr:colOff>
      <xdr:row>5</xdr:row>
      <xdr:rowOff>161925</xdr:rowOff>
    </xdr:to>
    <xdr:pic macro="[0]!bsitu_configura">
      <xdr:nvPicPr>
        <xdr:cNvPr id="8" name="Picture 82" descr="aceptar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685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361950</xdr:colOff>
      <xdr:row>2</xdr:row>
      <xdr:rowOff>28575</xdr:rowOff>
    </xdr:from>
    <xdr:to>
      <xdr:col>10</xdr:col>
      <xdr:colOff>133350</xdr:colOff>
      <xdr:row>3</xdr:row>
      <xdr:rowOff>19050</xdr:rowOff>
    </xdr:to>
    <xdr:pic macro="[0]!bsitu_configura">
      <xdr:nvPicPr>
        <xdr:cNvPr id="9" name="Picture 83" descr="aceptar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1209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171450</xdr:colOff>
      <xdr:row>19</xdr:row>
      <xdr:rowOff>142875</xdr:rowOff>
    </xdr:from>
    <xdr:to>
      <xdr:col>11</xdr:col>
      <xdr:colOff>323850</xdr:colOff>
      <xdr:row>20</xdr:row>
      <xdr:rowOff>133350</xdr:rowOff>
    </xdr:to>
    <xdr:pic macro="[0]!bsitu_configura">
      <xdr:nvPicPr>
        <xdr:cNvPr id="10" name="Picture 85" descr="aceptar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4162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219075</xdr:colOff>
      <xdr:row>6</xdr:row>
      <xdr:rowOff>47625</xdr:rowOff>
    </xdr:from>
    <xdr:to>
      <xdr:col>5</xdr:col>
      <xdr:colOff>371475</xdr:colOff>
      <xdr:row>7</xdr:row>
      <xdr:rowOff>38100</xdr:rowOff>
    </xdr:to>
    <xdr:pic macro="[0]!bsitu_configura">
      <xdr:nvPicPr>
        <xdr:cNvPr id="11" name="Picture 97" descr="aceptar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88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295275</xdr:colOff>
      <xdr:row>2</xdr:row>
      <xdr:rowOff>38100</xdr:rowOff>
    </xdr:from>
    <xdr:to>
      <xdr:col>12</xdr:col>
      <xdr:colOff>66675</xdr:colOff>
      <xdr:row>3</xdr:row>
      <xdr:rowOff>28575</xdr:rowOff>
    </xdr:to>
    <xdr:pic macro="[0]!bsitu_configura">
      <xdr:nvPicPr>
        <xdr:cNvPr id="12" name="Picture 98" descr="aceptar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219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200025</xdr:colOff>
      <xdr:row>2</xdr:row>
      <xdr:rowOff>57150</xdr:rowOff>
    </xdr:from>
    <xdr:to>
      <xdr:col>12</xdr:col>
      <xdr:colOff>323850</xdr:colOff>
      <xdr:row>3</xdr:row>
      <xdr:rowOff>19050</xdr:rowOff>
    </xdr:to>
    <xdr:pic macro="[0]!bsitu_configura">
      <xdr:nvPicPr>
        <xdr:cNvPr id="13" name="Picture 99" descr="aceptar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123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295275</xdr:colOff>
      <xdr:row>2</xdr:row>
      <xdr:rowOff>28575</xdr:rowOff>
    </xdr:from>
    <xdr:to>
      <xdr:col>14</xdr:col>
      <xdr:colOff>38100</xdr:colOff>
      <xdr:row>2</xdr:row>
      <xdr:rowOff>152400</xdr:rowOff>
    </xdr:to>
    <xdr:pic macro="[0]!bsitu_configura">
      <xdr:nvPicPr>
        <xdr:cNvPr id="14" name="Picture 100" descr="aceptar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120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361950</xdr:colOff>
      <xdr:row>5</xdr:row>
      <xdr:rowOff>133350</xdr:rowOff>
    </xdr:from>
    <xdr:to>
      <xdr:col>14</xdr:col>
      <xdr:colOff>104775</xdr:colOff>
      <xdr:row>6</xdr:row>
      <xdr:rowOff>95250</xdr:rowOff>
    </xdr:to>
    <xdr:pic macro="[0]!bsitu_configura">
      <xdr:nvPicPr>
        <xdr:cNvPr id="15" name="Picture 101" descr="aceptar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180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266700</xdr:colOff>
      <xdr:row>3</xdr:row>
      <xdr:rowOff>76200</xdr:rowOff>
    </xdr:from>
    <xdr:to>
      <xdr:col>12</xdr:col>
      <xdr:colOff>390525</xdr:colOff>
      <xdr:row>4</xdr:row>
      <xdr:rowOff>38100</xdr:rowOff>
    </xdr:to>
    <xdr:pic macro="[0]!bsitu_configura">
      <xdr:nvPicPr>
        <xdr:cNvPr id="16" name="Picture 102" descr="aceptar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14192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133350</xdr:colOff>
      <xdr:row>9</xdr:row>
      <xdr:rowOff>133350</xdr:rowOff>
    </xdr:from>
    <xdr:to>
      <xdr:col>12</xdr:col>
      <xdr:colOff>142875</xdr:colOff>
      <xdr:row>9</xdr:row>
      <xdr:rowOff>142875</xdr:rowOff>
    </xdr:to>
    <xdr:pic>
      <xdr:nvPicPr>
        <xdr:cNvPr id="17" name="Picture 10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657725" y="24574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152400</xdr:rowOff>
    </xdr:from>
    <xdr:to>
      <xdr:col>15</xdr:col>
      <xdr:colOff>123825</xdr:colOff>
      <xdr:row>5</xdr:row>
      <xdr:rowOff>114300</xdr:rowOff>
    </xdr:to>
    <xdr:pic macro="[0]!bsitu_configura">
      <xdr:nvPicPr>
        <xdr:cNvPr id="18" name="Picture 107" descr="aceptar3">
          <a:hlinkClick r:id="rId3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166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19050</xdr:colOff>
      <xdr:row>7</xdr:row>
      <xdr:rowOff>66675</xdr:rowOff>
    </xdr:from>
    <xdr:to>
      <xdr:col>17</xdr:col>
      <xdr:colOff>142875</xdr:colOff>
      <xdr:row>8</xdr:row>
      <xdr:rowOff>28575</xdr:rowOff>
    </xdr:to>
    <xdr:pic macro="[0]!bsitu_configura">
      <xdr:nvPicPr>
        <xdr:cNvPr id="19" name="Picture 108" descr="aceptar3">
          <a:hlinkClick r:id="rId3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206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619125</xdr:colOff>
      <xdr:row>5</xdr:row>
      <xdr:rowOff>133350</xdr:rowOff>
    </xdr:from>
    <xdr:to>
      <xdr:col>18</xdr:col>
      <xdr:colOff>742950</xdr:colOff>
      <xdr:row>6</xdr:row>
      <xdr:rowOff>95250</xdr:rowOff>
    </xdr:to>
    <xdr:pic macro="[0]!bsitu_configura">
      <xdr:nvPicPr>
        <xdr:cNvPr id="20" name="Picture 109" descr="aceptar3">
          <a:hlinkClick r:id="rId3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80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133350</xdr:colOff>
      <xdr:row>7</xdr:row>
      <xdr:rowOff>152400</xdr:rowOff>
    </xdr:from>
    <xdr:to>
      <xdr:col>18</xdr:col>
      <xdr:colOff>257175</xdr:colOff>
      <xdr:row>8</xdr:row>
      <xdr:rowOff>114300</xdr:rowOff>
    </xdr:to>
    <xdr:pic macro="[0]!bsitu_configura">
      <xdr:nvPicPr>
        <xdr:cNvPr id="21" name="Picture 110" descr="aceptar3">
          <a:hlinkClick r:id="rId3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215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247650</xdr:colOff>
      <xdr:row>8</xdr:row>
      <xdr:rowOff>95250</xdr:rowOff>
    </xdr:from>
    <xdr:to>
      <xdr:col>17</xdr:col>
      <xdr:colOff>371475</xdr:colOff>
      <xdr:row>9</xdr:row>
      <xdr:rowOff>57150</xdr:rowOff>
    </xdr:to>
    <xdr:pic macro="[0]!bsitu_configura">
      <xdr:nvPicPr>
        <xdr:cNvPr id="22" name="Picture 111" descr="aceptar3">
          <a:hlinkClick r:id="rId4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225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123825</xdr:colOff>
      <xdr:row>11</xdr:row>
      <xdr:rowOff>38100</xdr:rowOff>
    </xdr:from>
    <xdr:to>
      <xdr:col>16</xdr:col>
      <xdr:colOff>247650</xdr:colOff>
      <xdr:row>11</xdr:row>
      <xdr:rowOff>161925</xdr:rowOff>
    </xdr:to>
    <xdr:pic macro="[0]!bsitu_configura">
      <xdr:nvPicPr>
        <xdr:cNvPr id="23" name="Picture 112" descr="aceptar3">
          <a:hlinkClick r:id="rId4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26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342900</xdr:colOff>
      <xdr:row>14</xdr:row>
      <xdr:rowOff>104775</xdr:rowOff>
    </xdr:from>
    <xdr:to>
      <xdr:col>16</xdr:col>
      <xdr:colOff>85725</xdr:colOff>
      <xdr:row>15</xdr:row>
      <xdr:rowOff>57150</xdr:rowOff>
    </xdr:to>
    <xdr:pic macro="[0]!bsitu_configura">
      <xdr:nvPicPr>
        <xdr:cNvPr id="24" name="Picture 113" descr="aceptar3">
          <a:hlinkClick r:id="rId4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326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123825</xdr:colOff>
      <xdr:row>17</xdr:row>
      <xdr:rowOff>95250</xdr:rowOff>
    </xdr:from>
    <xdr:to>
      <xdr:col>16</xdr:col>
      <xdr:colOff>247650</xdr:colOff>
      <xdr:row>18</xdr:row>
      <xdr:rowOff>47625</xdr:rowOff>
    </xdr:to>
    <xdr:pic macro="[0]!bsitu_configura">
      <xdr:nvPicPr>
        <xdr:cNvPr id="25" name="Picture 114" descr="aceptar3">
          <a:hlinkClick r:id="rId4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377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352425</xdr:colOff>
      <xdr:row>19</xdr:row>
      <xdr:rowOff>19050</xdr:rowOff>
    </xdr:from>
    <xdr:to>
      <xdr:col>15</xdr:col>
      <xdr:colOff>95250</xdr:colOff>
      <xdr:row>19</xdr:row>
      <xdr:rowOff>152400</xdr:rowOff>
    </xdr:to>
    <xdr:pic macro="[0]!bsitu_configura">
      <xdr:nvPicPr>
        <xdr:cNvPr id="26" name="Picture 115" descr="aceptar3">
          <a:hlinkClick r:id="rId4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4038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361950</xdr:colOff>
      <xdr:row>24</xdr:row>
      <xdr:rowOff>0</xdr:rowOff>
    </xdr:from>
    <xdr:to>
      <xdr:col>14</xdr:col>
      <xdr:colOff>104775</xdr:colOff>
      <xdr:row>24</xdr:row>
      <xdr:rowOff>133350</xdr:rowOff>
    </xdr:to>
    <xdr:pic macro="[0]!bsitu_configura">
      <xdr:nvPicPr>
        <xdr:cNvPr id="27" name="Picture 116" descr="aceptar3">
          <a:hlinkClick r:id="rId5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48768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104775</xdr:colOff>
      <xdr:row>24</xdr:row>
      <xdr:rowOff>38100</xdr:rowOff>
    </xdr:from>
    <xdr:to>
      <xdr:col>12</xdr:col>
      <xdr:colOff>228600</xdr:colOff>
      <xdr:row>24</xdr:row>
      <xdr:rowOff>171450</xdr:rowOff>
    </xdr:to>
    <xdr:pic macro="[0]!bsitu_configura">
      <xdr:nvPicPr>
        <xdr:cNvPr id="28" name="Picture 117" descr="aceptar3">
          <a:hlinkClick r:id="rId5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49149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276225</xdr:colOff>
      <xdr:row>16</xdr:row>
      <xdr:rowOff>57150</xdr:rowOff>
    </xdr:from>
    <xdr:to>
      <xdr:col>11</xdr:col>
      <xdr:colOff>47625</xdr:colOff>
      <xdr:row>17</xdr:row>
      <xdr:rowOff>47625</xdr:rowOff>
    </xdr:to>
    <xdr:pic macro="[0]!bsitu_configura">
      <xdr:nvPicPr>
        <xdr:cNvPr id="29" name="Picture 118" descr="aceptar3">
          <a:hlinkClick r:id="rId5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35623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21</xdr:row>
      <xdr:rowOff>19050</xdr:rowOff>
    </xdr:from>
    <xdr:to>
      <xdr:col>9</xdr:col>
      <xdr:colOff>152400</xdr:colOff>
      <xdr:row>22</xdr:row>
      <xdr:rowOff>9525</xdr:rowOff>
    </xdr:to>
    <xdr:pic macro="[0]!bsitu_configura">
      <xdr:nvPicPr>
        <xdr:cNvPr id="30" name="Picture 119" descr="aceptar3">
          <a:hlinkClick r:id="rId5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43815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24</xdr:row>
      <xdr:rowOff>152400</xdr:rowOff>
    </xdr:from>
    <xdr:to>
      <xdr:col>9</xdr:col>
      <xdr:colOff>285750</xdr:colOff>
      <xdr:row>25</xdr:row>
      <xdr:rowOff>142875</xdr:rowOff>
    </xdr:to>
    <xdr:pic macro="[0]!bsitu_configura">
      <xdr:nvPicPr>
        <xdr:cNvPr id="31" name="Picture 120" descr="aceptar3">
          <a:hlinkClick r:id="rId5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029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342900</xdr:colOff>
      <xdr:row>21</xdr:row>
      <xdr:rowOff>47625</xdr:rowOff>
    </xdr:from>
    <xdr:to>
      <xdr:col>8</xdr:col>
      <xdr:colOff>114300</xdr:colOff>
      <xdr:row>22</xdr:row>
      <xdr:rowOff>38100</xdr:rowOff>
    </xdr:to>
    <xdr:pic macro="[0]!bsitu_configura">
      <xdr:nvPicPr>
        <xdr:cNvPr id="32" name="Picture 121" descr="aceptar3">
          <a:hlinkClick r:id="rId6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44100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17</xdr:row>
      <xdr:rowOff>123825</xdr:rowOff>
    </xdr:from>
    <xdr:to>
      <xdr:col>9</xdr:col>
      <xdr:colOff>200025</xdr:colOff>
      <xdr:row>18</xdr:row>
      <xdr:rowOff>114300</xdr:rowOff>
    </xdr:to>
    <xdr:pic macro="[0]!bsitu_configura">
      <xdr:nvPicPr>
        <xdr:cNvPr id="33" name="Picture 122" descr="aceptar3">
          <a:hlinkClick r:id="rId6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38004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76200</xdr:colOff>
      <xdr:row>15</xdr:row>
      <xdr:rowOff>104775</xdr:rowOff>
    </xdr:from>
    <xdr:to>
      <xdr:col>9</xdr:col>
      <xdr:colOff>228600</xdr:colOff>
      <xdr:row>16</xdr:row>
      <xdr:rowOff>95250</xdr:rowOff>
    </xdr:to>
    <xdr:pic macro="[0]!bsitu_configura">
      <xdr:nvPicPr>
        <xdr:cNvPr id="34" name="Picture 123" descr="aceptar3">
          <a:hlinkClick r:id="rId6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34385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361950</xdr:colOff>
      <xdr:row>14</xdr:row>
      <xdr:rowOff>114300</xdr:rowOff>
    </xdr:from>
    <xdr:to>
      <xdr:col>12</xdr:col>
      <xdr:colOff>133350</xdr:colOff>
      <xdr:row>15</xdr:row>
      <xdr:rowOff>104775</xdr:rowOff>
    </xdr:to>
    <xdr:pic macro="[0]!bsitu_configura">
      <xdr:nvPicPr>
        <xdr:cNvPr id="35" name="Picture 124" descr="aceptar3">
          <a:hlinkClick r:id="rId6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32766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133350</xdr:colOff>
      <xdr:row>13</xdr:row>
      <xdr:rowOff>114300</xdr:rowOff>
    </xdr:from>
    <xdr:to>
      <xdr:col>14</xdr:col>
      <xdr:colOff>285750</xdr:colOff>
      <xdr:row>14</xdr:row>
      <xdr:rowOff>104775</xdr:rowOff>
    </xdr:to>
    <xdr:pic macro="[0]!bsitu_configura">
      <xdr:nvPicPr>
        <xdr:cNvPr id="36" name="Picture 125" descr="aceptar3">
          <a:hlinkClick r:id="rId6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31051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104775</xdr:colOff>
      <xdr:row>16</xdr:row>
      <xdr:rowOff>38100</xdr:rowOff>
    </xdr:from>
    <xdr:to>
      <xdr:col>14</xdr:col>
      <xdr:colOff>257175</xdr:colOff>
      <xdr:row>17</xdr:row>
      <xdr:rowOff>28575</xdr:rowOff>
    </xdr:to>
    <xdr:pic macro="[0]!bsitu_configura">
      <xdr:nvPicPr>
        <xdr:cNvPr id="37" name="Picture 126" descr="aceptar3">
          <a:hlinkClick r:id="rId7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35433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11</xdr:row>
      <xdr:rowOff>152400</xdr:rowOff>
    </xdr:from>
    <xdr:to>
      <xdr:col>15</xdr:col>
      <xdr:colOff>180975</xdr:colOff>
      <xdr:row>12</xdr:row>
      <xdr:rowOff>152400</xdr:rowOff>
    </xdr:to>
    <xdr:pic macro="[0]!bsitu_configura">
      <xdr:nvPicPr>
        <xdr:cNvPr id="38" name="Picture 127" descr="aceptar3">
          <a:hlinkClick r:id="rId7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28098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47625</xdr:colOff>
      <xdr:row>8</xdr:row>
      <xdr:rowOff>142875</xdr:rowOff>
    </xdr:from>
    <xdr:to>
      <xdr:col>14</xdr:col>
      <xdr:colOff>171450</xdr:colOff>
      <xdr:row>9</xdr:row>
      <xdr:rowOff>114300</xdr:rowOff>
    </xdr:to>
    <xdr:pic macro="[0]!bsitu_configura">
      <xdr:nvPicPr>
        <xdr:cNvPr id="39" name="Picture 128" descr="aceptar3">
          <a:hlinkClick r:id="rId7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3050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142875</xdr:colOff>
      <xdr:row>7</xdr:row>
      <xdr:rowOff>95250</xdr:rowOff>
    </xdr:from>
    <xdr:to>
      <xdr:col>13</xdr:col>
      <xdr:colOff>266700</xdr:colOff>
      <xdr:row>8</xdr:row>
      <xdr:rowOff>57150</xdr:rowOff>
    </xdr:to>
    <xdr:pic macro="[0]!bsitu_configura">
      <xdr:nvPicPr>
        <xdr:cNvPr id="40" name="Picture 129" descr="aceptar3">
          <a:hlinkClick r:id="rId7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276225</xdr:colOff>
      <xdr:row>9</xdr:row>
      <xdr:rowOff>38100</xdr:rowOff>
    </xdr:from>
    <xdr:to>
      <xdr:col>12</xdr:col>
      <xdr:colOff>19050</xdr:colOff>
      <xdr:row>9</xdr:row>
      <xdr:rowOff>171450</xdr:rowOff>
    </xdr:to>
    <xdr:pic macro="[0]!bsitu_configura">
      <xdr:nvPicPr>
        <xdr:cNvPr id="41" name="Picture 130" descr="aceptar3">
          <a:hlinkClick r:id="rId7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23622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371475</xdr:colOff>
      <xdr:row>9</xdr:row>
      <xdr:rowOff>57150</xdr:rowOff>
    </xdr:from>
    <xdr:to>
      <xdr:col>10</xdr:col>
      <xdr:colOff>114300</xdr:colOff>
      <xdr:row>10</xdr:row>
      <xdr:rowOff>19050</xdr:rowOff>
    </xdr:to>
    <xdr:pic macro="[0]!bsitu_configura">
      <xdr:nvPicPr>
        <xdr:cNvPr id="42" name="Picture 131" descr="aceptar3">
          <a:hlinkClick r:id="rId8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23812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9525</xdr:colOff>
      <xdr:row>9</xdr:row>
      <xdr:rowOff>28575</xdr:rowOff>
    </xdr:from>
    <xdr:to>
      <xdr:col>9</xdr:col>
      <xdr:colOff>133350</xdr:colOff>
      <xdr:row>9</xdr:row>
      <xdr:rowOff>161925</xdr:rowOff>
    </xdr:to>
    <xdr:pic macro="[0]!bsitu_configura">
      <xdr:nvPicPr>
        <xdr:cNvPr id="43" name="Picture 133" descr="aceptar3">
          <a:hlinkClick r:id="rId8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23526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266700</xdr:colOff>
      <xdr:row>12</xdr:row>
      <xdr:rowOff>28575</xdr:rowOff>
    </xdr:from>
    <xdr:to>
      <xdr:col>9</xdr:col>
      <xdr:colOff>9525</xdr:colOff>
      <xdr:row>12</xdr:row>
      <xdr:rowOff>161925</xdr:rowOff>
    </xdr:to>
    <xdr:pic macro="[0]!bsitu_configura">
      <xdr:nvPicPr>
        <xdr:cNvPr id="44" name="Picture 134" descr="aceptar3">
          <a:hlinkClick r:id="rId8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2847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209550</xdr:colOff>
      <xdr:row>12</xdr:row>
      <xdr:rowOff>9525</xdr:rowOff>
    </xdr:from>
    <xdr:to>
      <xdr:col>10</xdr:col>
      <xdr:colOff>333375</xdr:colOff>
      <xdr:row>12</xdr:row>
      <xdr:rowOff>142875</xdr:rowOff>
    </xdr:to>
    <xdr:pic macro="[0]!bsitu_configura">
      <xdr:nvPicPr>
        <xdr:cNvPr id="45" name="Picture 135" descr="aceptar3">
          <a:hlinkClick r:id="rId8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8289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295275</xdr:colOff>
      <xdr:row>10</xdr:row>
      <xdr:rowOff>123825</xdr:rowOff>
    </xdr:to>
    <xdr:pic macro="[0]!bsitu_configura">
      <xdr:nvPicPr>
        <xdr:cNvPr id="46" name="Picture 137" descr="aceptar3">
          <a:hlinkClick r:id="rId8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49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304800</xdr:colOff>
      <xdr:row>25</xdr:row>
      <xdr:rowOff>114300</xdr:rowOff>
    </xdr:from>
    <xdr:to>
      <xdr:col>10</xdr:col>
      <xdr:colOff>47625</xdr:colOff>
      <xdr:row>26</xdr:row>
      <xdr:rowOff>66675</xdr:rowOff>
    </xdr:to>
    <xdr:pic macro="[0]!bsitu_configura">
      <xdr:nvPicPr>
        <xdr:cNvPr id="47" name="Picture 138" descr="aceptar3">
          <a:hlinkClick r:id="rId9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516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190500</xdr:colOff>
      <xdr:row>24</xdr:row>
      <xdr:rowOff>66675</xdr:rowOff>
    </xdr:from>
    <xdr:to>
      <xdr:col>16</xdr:col>
      <xdr:colOff>314325</xdr:colOff>
      <xdr:row>25</xdr:row>
      <xdr:rowOff>28575</xdr:rowOff>
    </xdr:to>
    <xdr:pic macro="[0]!bsitu_configura">
      <xdr:nvPicPr>
        <xdr:cNvPr id="48" name="Picture 139" descr="aceptar3">
          <a:hlinkClick r:id="rId9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49434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19050</xdr:colOff>
      <xdr:row>26</xdr:row>
      <xdr:rowOff>9525</xdr:rowOff>
    </xdr:from>
    <xdr:to>
      <xdr:col>17</xdr:col>
      <xdr:colOff>142875</xdr:colOff>
      <xdr:row>26</xdr:row>
      <xdr:rowOff>142875</xdr:rowOff>
    </xdr:to>
    <xdr:pic macro="[0]!bsitu_configura">
      <xdr:nvPicPr>
        <xdr:cNvPr id="49" name="Picture 140" descr="aceptar3">
          <a:hlinkClick r:id="rId9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52292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285750</xdr:colOff>
      <xdr:row>27</xdr:row>
      <xdr:rowOff>161925</xdr:rowOff>
    </xdr:from>
    <xdr:to>
      <xdr:col>16</xdr:col>
      <xdr:colOff>409575</xdr:colOff>
      <xdr:row>28</xdr:row>
      <xdr:rowOff>123825</xdr:rowOff>
    </xdr:to>
    <xdr:pic macro="[0]!bsitu_configura">
      <xdr:nvPicPr>
        <xdr:cNvPr id="50" name="Picture 141" descr="aceptar3">
          <a:hlinkClick r:id="rId9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55530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85725</xdr:colOff>
      <xdr:row>26</xdr:row>
      <xdr:rowOff>0</xdr:rowOff>
    </xdr:from>
    <xdr:to>
      <xdr:col>18</xdr:col>
      <xdr:colOff>209550</xdr:colOff>
      <xdr:row>26</xdr:row>
      <xdr:rowOff>133350</xdr:rowOff>
    </xdr:to>
    <xdr:pic macro="[0]!bsitu_configura">
      <xdr:nvPicPr>
        <xdr:cNvPr id="51" name="Picture 142" descr="aceptar3">
          <a:hlinkClick r:id="rId9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52197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714375</xdr:colOff>
      <xdr:row>27</xdr:row>
      <xdr:rowOff>9525</xdr:rowOff>
    </xdr:from>
    <xdr:to>
      <xdr:col>19</xdr:col>
      <xdr:colOff>19050</xdr:colOff>
      <xdr:row>27</xdr:row>
      <xdr:rowOff>142875</xdr:rowOff>
    </xdr:to>
    <xdr:pic macro="[0]!bsitu_configura">
      <xdr:nvPicPr>
        <xdr:cNvPr id="52" name="Picture 143" descr="aceptar3">
          <a:hlinkClick r:id="rId10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54006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628650</xdr:colOff>
      <xdr:row>25</xdr:row>
      <xdr:rowOff>152400</xdr:rowOff>
    </xdr:from>
    <xdr:to>
      <xdr:col>20</xdr:col>
      <xdr:colOff>123825</xdr:colOff>
      <xdr:row>26</xdr:row>
      <xdr:rowOff>114300</xdr:rowOff>
    </xdr:to>
    <xdr:pic macro="[0]!bsitu_configura">
      <xdr:nvPicPr>
        <xdr:cNvPr id="53" name="Picture 144" descr="aceptar3">
          <a:hlinkClick r:id="rId10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52006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361950</xdr:colOff>
      <xdr:row>22</xdr:row>
      <xdr:rowOff>104775</xdr:rowOff>
    </xdr:from>
    <xdr:to>
      <xdr:col>20</xdr:col>
      <xdr:colOff>485775</xdr:colOff>
      <xdr:row>23</xdr:row>
      <xdr:rowOff>57150</xdr:rowOff>
    </xdr:to>
    <xdr:pic macro="[0]!bsitu_configura">
      <xdr:nvPicPr>
        <xdr:cNvPr id="54" name="Picture 145" descr="aceptar3">
          <a:hlinkClick r:id="rId10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463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219075</xdr:colOff>
      <xdr:row>16</xdr:row>
      <xdr:rowOff>9525</xdr:rowOff>
    </xdr:from>
    <xdr:to>
      <xdr:col>17</xdr:col>
      <xdr:colOff>342900</xdr:colOff>
      <xdr:row>16</xdr:row>
      <xdr:rowOff>142875</xdr:rowOff>
    </xdr:to>
    <xdr:pic macro="[0]!bsitu_configura">
      <xdr:nvPicPr>
        <xdr:cNvPr id="55" name="Picture 146" descr="aceptar3">
          <a:hlinkClick r:id="rId10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5147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0</xdr:colOff>
      <xdr:row>18</xdr:row>
      <xdr:rowOff>0</xdr:rowOff>
    </xdr:from>
    <xdr:to>
      <xdr:col>18</xdr:col>
      <xdr:colOff>123825</xdr:colOff>
      <xdr:row>18</xdr:row>
      <xdr:rowOff>133350</xdr:rowOff>
    </xdr:to>
    <xdr:pic macro="[0]!bsitu_configura">
      <xdr:nvPicPr>
        <xdr:cNvPr id="56" name="Picture 147" descr="aceptar3">
          <a:hlinkClick r:id="rId10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3848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714375</xdr:colOff>
      <xdr:row>16</xdr:row>
      <xdr:rowOff>38100</xdr:rowOff>
    </xdr:from>
    <xdr:to>
      <xdr:col>19</xdr:col>
      <xdr:colOff>19050</xdr:colOff>
      <xdr:row>16</xdr:row>
      <xdr:rowOff>171450</xdr:rowOff>
    </xdr:to>
    <xdr:pic macro="[0]!bsitu_configura">
      <xdr:nvPicPr>
        <xdr:cNvPr id="57" name="Picture 148" descr="aceptar3">
          <a:hlinkClick r:id="rId11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35433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13</xdr:row>
      <xdr:rowOff>66675</xdr:rowOff>
    </xdr:from>
    <xdr:to>
      <xdr:col>19</xdr:col>
      <xdr:colOff>171450</xdr:colOff>
      <xdr:row>14</xdr:row>
      <xdr:rowOff>28575</xdr:rowOff>
    </xdr:to>
    <xdr:pic macro="[0]!bsitu_configura">
      <xdr:nvPicPr>
        <xdr:cNvPr id="58" name="Picture 149" descr="aceptar3">
          <a:hlinkClick r:id="rId11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30575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628650</xdr:colOff>
      <xdr:row>12</xdr:row>
      <xdr:rowOff>28575</xdr:rowOff>
    </xdr:from>
    <xdr:to>
      <xdr:col>20</xdr:col>
      <xdr:colOff>123825</xdr:colOff>
      <xdr:row>12</xdr:row>
      <xdr:rowOff>161925</xdr:rowOff>
    </xdr:to>
    <xdr:pic macro="[0]!bsitu_configura">
      <xdr:nvPicPr>
        <xdr:cNvPr id="59" name="Picture 150" descr="aceptar3">
          <a:hlinkClick r:id="rId11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2847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190500</xdr:colOff>
      <xdr:row>7</xdr:row>
      <xdr:rowOff>38100</xdr:rowOff>
    </xdr:from>
    <xdr:to>
      <xdr:col>11</xdr:col>
      <xdr:colOff>342900</xdr:colOff>
      <xdr:row>8</xdr:row>
      <xdr:rowOff>28575</xdr:rowOff>
    </xdr:to>
    <xdr:pic macro="[0]!bsitu_configura">
      <xdr:nvPicPr>
        <xdr:cNvPr id="60" name="Picture 152" descr="aceptar3">
          <a:hlinkClick r:id="rId11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038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47625</xdr:colOff>
      <xdr:row>5</xdr:row>
      <xdr:rowOff>142875</xdr:rowOff>
    </xdr:from>
    <xdr:to>
      <xdr:col>13</xdr:col>
      <xdr:colOff>200025</xdr:colOff>
      <xdr:row>6</xdr:row>
      <xdr:rowOff>133350</xdr:rowOff>
    </xdr:to>
    <xdr:pic macro="[0]!bsitu_configura">
      <xdr:nvPicPr>
        <xdr:cNvPr id="61" name="Picture 153" descr="aceptar3">
          <a:hlinkClick r:id="rId11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819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352425</xdr:colOff>
      <xdr:row>13</xdr:row>
      <xdr:rowOff>9525</xdr:rowOff>
    </xdr:from>
    <xdr:to>
      <xdr:col>12</xdr:col>
      <xdr:colOff>76200</xdr:colOff>
      <xdr:row>13</xdr:row>
      <xdr:rowOff>123825</xdr:rowOff>
    </xdr:to>
    <xdr:pic>
      <xdr:nvPicPr>
        <xdr:cNvPr id="62" name="Picture 217">
          <a:hlinkClick r:id="rId121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495800" y="3000375"/>
          <a:ext cx="1047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609600</xdr:colOff>
      <xdr:row>0</xdr:row>
      <xdr:rowOff>638175</xdr:rowOff>
    </xdr:from>
    <xdr:to>
      <xdr:col>20</xdr:col>
      <xdr:colOff>342900</xdr:colOff>
      <xdr:row>0</xdr:row>
      <xdr:rowOff>1000125</xdr:rowOff>
    </xdr:to>
    <xdr:pic macro="[0]!Salir">
      <xdr:nvPicPr>
        <xdr:cNvPr id="63" name="Picture 233" descr="salir"/>
        <xdr:cNvPicPr preferRelativeResize="1">
          <a:picLocks noChangeAspect="0"/>
        </xdr:cNvPicPr>
      </xdr:nvPicPr>
      <xdr:blipFill>
        <a:blip r:embed="rId122"/>
        <a:stretch>
          <a:fillRect/>
        </a:stretch>
      </xdr:blipFill>
      <xdr:spPr>
        <a:xfrm>
          <a:off x="8572500" y="6381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8</xdr:col>
      <xdr:colOff>114300</xdr:colOff>
      <xdr:row>0</xdr:row>
      <xdr:rowOff>638175</xdr:rowOff>
    </xdr:from>
    <xdr:ext cx="790575" cy="276225"/>
    <xdr:sp macro="[0]!Ventas">
      <xdr:nvSpPr>
        <xdr:cNvPr id="64" name="Text Box 218"/>
        <xdr:cNvSpPr txBox="1">
          <a:spLocks noChangeAspect="1" noChangeArrowheads="1"/>
        </xdr:cNvSpPr>
      </xdr:nvSpPr>
      <xdr:spPr>
        <a:xfrm>
          <a:off x="3114675" y="638175"/>
          <a:ext cx="790575" cy="276225"/>
        </a:xfrm>
        <a:prstGeom prst="rect">
          <a:avLst/>
        </a:prstGeom>
        <a:solidFill>
          <a:srgbClr val="00A8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Ventas.</a:t>
          </a:r>
        </a:p>
      </xdr:txBody>
    </xdr:sp>
    <xdr:clientData fPrintsWithSheet="0"/>
  </xdr:oneCellAnchor>
  <xdr:oneCellAnchor>
    <xdr:from>
      <xdr:col>10</xdr:col>
      <xdr:colOff>228600</xdr:colOff>
      <xdr:row>0</xdr:row>
      <xdr:rowOff>647700</xdr:rowOff>
    </xdr:from>
    <xdr:ext cx="790575" cy="276225"/>
    <xdr:sp macro="[0]!Porcentaje">
      <xdr:nvSpPr>
        <xdr:cNvPr id="65" name="Text Box 219"/>
        <xdr:cNvSpPr txBox="1">
          <a:spLocks noChangeAspect="1" noChangeArrowheads="1"/>
        </xdr:cNvSpPr>
      </xdr:nvSpPr>
      <xdr:spPr>
        <a:xfrm>
          <a:off x="3990975" y="647700"/>
          <a:ext cx="790575" cy="276225"/>
        </a:xfrm>
        <a:prstGeom prst="rect">
          <a:avLst/>
        </a:prstGeom>
        <a:solidFill>
          <a:srgbClr val="00A8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 Porcentajes.</a:t>
          </a:r>
        </a:p>
      </xdr:txBody>
    </xdr:sp>
    <xdr:clientData fPrintsWithSheet="0"/>
  </xdr:oneCellAnchor>
  <xdr:oneCellAnchor>
    <xdr:from>
      <xdr:col>12</xdr:col>
      <xdr:colOff>342900</xdr:colOff>
      <xdr:row>0</xdr:row>
      <xdr:rowOff>647700</xdr:rowOff>
    </xdr:from>
    <xdr:ext cx="790575" cy="276225"/>
    <xdr:sp macro="[0]!Tendencia">
      <xdr:nvSpPr>
        <xdr:cNvPr id="66" name="Text Box 220"/>
        <xdr:cNvSpPr txBox="1">
          <a:spLocks noChangeAspect="1" noChangeArrowheads="1"/>
        </xdr:cNvSpPr>
      </xdr:nvSpPr>
      <xdr:spPr>
        <a:xfrm>
          <a:off x="4867275" y="647700"/>
          <a:ext cx="790575" cy="276225"/>
        </a:xfrm>
        <a:prstGeom prst="rect">
          <a:avLst/>
        </a:prstGeom>
        <a:solidFill>
          <a:srgbClr val="00A8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Tendencias.</a:t>
          </a:r>
        </a:p>
      </xdr:txBody>
    </xdr:sp>
    <xdr:clientData fPrintsWithSheet="0"/>
  </xdr:oneCellAnchor>
  <xdr:twoCellAnchor editAs="oneCell">
    <xdr:from>
      <xdr:col>5</xdr:col>
      <xdr:colOff>247650</xdr:colOff>
      <xdr:row>13</xdr:row>
      <xdr:rowOff>38100</xdr:rowOff>
    </xdr:from>
    <xdr:to>
      <xdr:col>6</xdr:col>
      <xdr:colOff>9525</xdr:colOff>
      <xdr:row>14</xdr:row>
      <xdr:rowOff>28575</xdr:rowOff>
    </xdr:to>
    <xdr:pic macro="[0]!bsitu_configura">
      <xdr:nvPicPr>
        <xdr:cNvPr id="67" name="Picture 122" descr="aceptar3">
          <a:hlinkClick r:id="rId1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30289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428625</xdr:colOff>
      <xdr:row>1</xdr:row>
      <xdr:rowOff>38100</xdr:rowOff>
    </xdr:from>
    <xdr:to>
      <xdr:col>18</xdr:col>
      <xdr:colOff>581025</xdr:colOff>
      <xdr:row>2</xdr:row>
      <xdr:rowOff>28575</xdr:rowOff>
    </xdr:to>
    <xdr:pic macro="[0]!bsitu_configura">
      <xdr:nvPicPr>
        <xdr:cNvPr id="68" name="Picture 122" descr="aceptar3">
          <a:hlinkClick r:id="rId1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057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037" transitionEvaluation="1">
    <pageSetUpPr fitToPage="1"/>
  </sheetPr>
  <dimension ref="A1:AA311"/>
  <sheetViews>
    <sheetView showGridLines="0" showRowColHeaders="0" tabSelected="1" showOutlineSymbols="0" zoomScale="136" zoomScaleNormal="136" workbookViewId="0" topLeftCell="A1">
      <selection activeCell="D4" sqref="D4:D29"/>
    </sheetView>
  </sheetViews>
  <sheetFormatPr defaultColWidth="11.421875" defaultRowHeight="12.75"/>
  <cols>
    <col min="1" max="1" width="2.140625" style="0" customWidth="1"/>
    <col min="2" max="2" width="3.7109375" style="0" customWidth="1"/>
    <col min="3" max="3" width="10.421875" style="0" bestFit="1" customWidth="1"/>
    <col min="4" max="5" width="5.7109375" style="0" customWidth="1"/>
    <col min="6" max="6" width="5.8515625" style="0" customWidth="1"/>
    <col min="7" max="12" width="5.7109375" style="0" customWidth="1"/>
    <col min="13" max="13" width="9.28125" style="0" customWidth="1"/>
    <col min="14" max="16" width="5.7109375" style="0" customWidth="1"/>
    <col min="17" max="18" width="6.421875" style="0" customWidth="1"/>
    <col min="19" max="19" width="12.28125" style="0" bestFit="1" customWidth="1"/>
    <col min="20" max="20" width="9.421875" style="0" customWidth="1"/>
    <col min="21" max="21" width="13.8515625" style="0" customWidth="1"/>
    <col min="22" max="22" width="5.8515625" style="0" customWidth="1"/>
  </cols>
  <sheetData>
    <row r="1" spans="1:27" ht="80.25" customHeight="1">
      <c r="A1" s="1"/>
      <c r="B1" s="2"/>
      <c r="C1" s="2"/>
      <c r="D1" s="2"/>
      <c r="E1" s="2"/>
      <c r="F1" s="2"/>
      <c r="G1" s="3" t="s">
        <v>0</v>
      </c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2"/>
      <c r="T1" s="2"/>
      <c r="U1" s="2"/>
      <c r="V1" s="4"/>
      <c r="W1" s="1"/>
      <c r="X1" s="1"/>
      <c r="Y1" s="1"/>
      <c r="Z1" s="1"/>
      <c r="AA1" s="1"/>
    </row>
    <row r="2" spans="1:27" ht="12.75">
      <c r="A2" s="1"/>
      <c r="B2" s="90" t="s">
        <v>1</v>
      </c>
      <c r="C2" s="91"/>
      <c r="D2" s="92"/>
      <c r="E2" s="5" t="s">
        <v>1</v>
      </c>
      <c r="F2" s="6"/>
      <c r="G2" s="6"/>
      <c r="H2" s="6"/>
      <c r="I2" s="6"/>
      <c r="J2" s="6"/>
      <c r="K2" s="6"/>
      <c r="L2" s="6"/>
      <c r="M2" s="7" t="s">
        <v>2</v>
      </c>
      <c r="N2" s="8" t="s">
        <v>3</v>
      </c>
      <c r="O2" s="6"/>
      <c r="P2" s="6"/>
      <c r="Q2" s="6"/>
      <c r="R2" s="9" t="s">
        <v>4</v>
      </c>
      <c r="S2" s="6"/>
      <c r="T2" s="6"/>
      <c r="U2" s="6"/>
      <c r="V2" s="10"/>
      <c r="W2" s="1"/>
      <c r="X2" s="1"/>
      <c r="Y2" s="1"/>
      <c r="Z2" s="1"/>
      <c r="AA2" s="1"/>
    </row>
    <row r="3" spans="1:27" ht="12.75">
      <c r="A3" s="11" t="b">
        <v>0</v>
      </c>
      <c r="B3" s="91"/>
      <c r="C3" s="91"/>
      <c r="D3" s="92"/>
      <c r="E3" s="1"/>
      <c r="F3" s="12" t="s">
        <v>5</v>
      </c>
      <c r="G3" s="1"/>
      <c r="H3" s="122" t="s">
        <v>6</v>
      </c>
      <c r="I3" s="112"/>
      <c r="J3" s="15">
        <f>$S$232</f>
        <v>1074.65</v>
      </c>
      <c r="K3" s="1"/>
      <c r="L3" s="9" t="s">
        <v>7</v>
      </c>
      <c r="M3" s="118">
        <f>$S$247</f>
        <v>3274.95</v>
      </c>
      <c r="N3" s="1"/>
      <c r="O3" s="1"/>
      <c r="P3" s="1"/>
      <c r="Q3" s="1"/>
      <c r="R3" s="101">
        <f>$S$255</f>
        <v>0</v>
      </c>
      <c r="S3" s="101"/>
      <c r="T3" s="1"/>
      <c r="U3" s="16" t="s">
        <v>8</v>
      </c>
      <c r="V3" s="10"/>
      <c r="W3" s="1"/>
      <c r="X3" s="1"/>
      <c r="Y3" s="1"/>
      <c r="Z3" s="1"/>
      <c r="AA3" s="1"/>
    </row>
    <row r="4" spans="1:27" ht="13.5">
      <c r="A4" s="1"/>
      <c r="B4" s="10" t="s">
        <v>1</v>
      </c>
      <c r="C4" s="17" t="s">
        <v>1</v>
      </c>
      <c r="D4" s="113" t="s">
        <v>153</v>
      </c>
      <c r="E4" s="1"/>
      <c r="F4" s="15">
        <f>$S$214</f>
        <v>2949.02</v>
      </c>
      <c r="G4" s="89" t="s">
        <v>9</v>
      </c>
      <c r="H4" s="126"/>
      <c r="I4" s="1"/>
      <c r="J4" s="1"/>
      <c r="K4" s="104">
        <f>$S$238</f>
        <v>7589</v>
      </c>
      <c r="L4" s="104"/>
      <c r="M4" s="118"/>
      <c r="N4" s="19">
        <f>$S$219</f>
        <v>1531.99</v>
      </c>
      <c r="O4" s="9" t="s">
        <v>10</v>
      </c>
      <c r="P4" s="1"/>
      <c r="Q4" s="1"/>
      <c r="R4" s="1"/>
      <c r="S4" s="1"/>
      <c r="T4" s="1"/>
      <c r="U4" s="9">
        <f>$F$253</f>
        <v>19</v>
      </c>
      <c r="V4" s="10"/>
      <c r="W4" s="1"/>
      <c r="X4" s="1"/>
      <c r="Y4" s="1"/>
      <c r="Z4" s="1"/>
      <c r="AA4" s="1"/>
    </row>
    <row r="5" spans="1:27" ht="12.75" customHeight="1">
      <c r="A5" s="1"/>
      <c r="B5" s="93" t="s">
        <v>1</v>
      </c>
      <c r="C5" s="94"/>
      <c r="D5" s="94"/>
      <c r="E5" s="20" t="s">
        <v>1</v>
      </c>
      <c r="F5" s="1"/>
      <c r="G5" s="99">
        <f>$S$226</f>
        <v>5830.21</v>
      </c>
      <c r="H5" s="99"/>
      <c r="I5" s="89" t="s">
        <v>11</v>
      </c>
      <c r="J5" s="89"/>
      <c r="K5" s="9" t="s">
        <v>12</v>
      </c>
      <c r="L5" s="97" t="s">
        <v>13</v>
      </c>
      <c r="M5" s="29">
        <f>$S$200</f>
        <v>812.71</v>
      </c>
      <c r="N5" s="80"/>
      <c r="O5" s="81">
        <f>$S$230</f>
        <v>2959.82</v>
      </c>
      <c r="P5" s="124" t="s">
        <v>14</v>
      </c>
      <c r="Q5" s="124" t="b">
        <f>IF($A$12,#REF!,IF($A$9,#REF!,IF($A$6,#REF!)))</f>
        <v>0</v>
      </c>
      <c r="R5" s="26" t="s">
        <v>15</v>
      </c>
      <c r="S5" s="13" t="s">
        <v>16</v>
      </c>
      <c r="T5" s="1"/>
      <c r="U5" s="24">
        <f>$S$253</f>
        <v>7886.82</v>
      </c>
      <c r="V5" s="10"/>
      <c r="W5" s="1"/>
      <c r="X5" s="1"/>
      <c r="Y5" s="1"/>
      <c r="Z5" s="1"/>
      <c r="AA5" s="1"/>
    </row>
    <row r="6" spans="1:27" ht="12.75" customHeight="1">
      <c r="A6" s="11"/>
      <c r="B6" s="10" t="s">
        <v>1</v>
      </c>
      <c r="C6" s="10" t="s">
        <v>1</v>
      </c>
      <c r="D6" s="94"/>
      <c r="E6" s="25" t="s">
        <v>1</v>
      </c>
      <c r="F6" s="26" t="s">
        <v>17</v>
      </c>
      <c r="G6" s="1"/>
      <c r="H6" s="1"/>
      <c r="I6" s="99">
        <f>$S$223</f>
        <v>-533.24</v>
      </c>
      <c r="J6" s="99"/>
      <c r="K6" s="1"/>
      <c r="L6" s="98"/>
      <c r="M6" s="124" t="s">
        <v>18</v>
      </c>
      <c r="N6" s="109"/>
      <c r="O6" s="28"/>
      <c r="P6" s="99">
        <f>$S$221</f>
        <v>0</v>
      </c>
      <c r="Q6" s="99"/>
      <c r="R6" s="1"/>
      <c r="S6" s="29">
        <f>$S$216</f>
        <v>8138.1</v>
      </c>
      <c r="T6" s="30"/>
      <c r="U6" s="1" t="s">
        <v>1</v>
      </c>
      <c r="V6" s="10"/>
      <c r="W6" s="1"/>
      <c r="X6" s="1"/>
      <c r="Y6" s="1"/>
      <c r="Z6" s="1"/>
      <c r="AA6" s="1"/>
    </row>
    <row r="7" spans="1:27" ht="12.75" customHeight="1">
      <c r="A7" s="1"/>
      <c r="B7" s="10" t="s">
        <v>1</v>
      </c>
      <c r="C7" s="17" t="s">
        <v>1</v>
      </c>
      <c r="D7" s="94"/>
      <c r="E7" s="31">
        <f>$S$235</f>
        <v>10126.81</v>
      </c>
      <c r="F7" s="32" t="s">
        <v>19</v>
      </c>
      <c r="G7" s="124" t="s">
        <v>20</v>
      </c>
      <c r="H7" s="126"/>
      <c r="I7" s="26" t="s">
        <v>1</v>
      </c>
      <c r="J7" s="1"/>
      <c r="K7" s="15">
        <f>$S$233</f>
        <v>220</v>
      </c>
      <c r="L7" s="23">
        <f>$S$208</f>
        <v>2906.77</v>
      </c>
      <c r="M7" s="106">
        <f>$S$225</f>
        <v>22232.31</v>
      </c>
      <c r="N7" s="117"/>
      <c r="O7" s="1"/>
      <c r="P7" s="1"/>
      <c r="Q7" s="1"/>
      <c r="R7" s="44">
        <f>$S$224</f>
        <v>4298.6</v>
      </c>
      <c r="S7" s="26" t="s">
        <v>21</v>
      </c>
      <c r="T7" s="26" t="s">
        <v>1</v>
      </c>
      <c r="U7" s="1" t="s">
        <v>1</v>
      </c>
      <c r="V7" s="10"/>
      <c r="W7" s="1"/>
      <c r="X7" s="1"/>
      <c r="Y7" s="1"/>
      <c r="Z7" s="1"/>
      <c r="AA7" s="1"/>
    </row>
    <row r="8" spans="1:27" ht="12.75">
      <c r="A8" s="1"/>
      <c r="B8" s="93" t="s">
        <v>1</v>
      </c>
      <c r="C8" s="93"/>
      <c r="D8" s="94"/>
      <c r="E8" s="1"/>
      <c r="F8" s="20" t="s">
        <v>1</v>
      </c>
      <c r="G8" s="99">
        <f>$S$231</f>
        <v>2123.06</v>
      </c>
      <c r="H8" s="99"/>
      <c r="I8" s="13" t="s">
        <v>22</v>
      </c>
      <c r="J8" s="124" t="s">
        <v>23</v>
      </c>
      <c r="K8" s="124"/>
      <c r="L8" s="33"/>
      <c r="M8" s="124" t="s">
        <v>24</v>
      </c>
      <c r="N8" s="124" t="b">
        <f>IF($A$12,#REF!,IF($A$9,#REF!,IF($A$6,#REF!)))</f>
        <v>0</v>
      </c>
      <c r="O8" s="124" t="s">
        <v>25</v>
      </c>
      <c r="P8" s="124" t="b">
        <f>IF($A$12,#REF!,IF($A$9,#REF!,IF($A$6,#REF!)))</f>
        <v>0</v>
      </c>
      <c r="Q8" s="1"/>
      <c r="R8" s="1"/>
      <c r="S8" s="21">
        <f>$S$207</f>
        <v>24240.65</v>
      </c>
      <c r="T8" s="125" t="s">
        <v>26</v>
      </c>
      <c r="U8" s="125"/>
      <c r="V8" s="10"/>
      <c r="W8" s="1"/>
      <c r="X8" s="1"/>
      <c r="Y8" s="1"/>
      <c r="Z8" s="1"/>
      <c r="AA8" s="1"/>
    </row>
    <row r="9" spans="1:27" ht="12.75">
      <c r="A9" s="11"/>
      <c r="B9" s="10" t="s">
        <v>1</v>
      </c>
      <c r="C9" s="10" t="s">
        <v>1</v>
      </c>
      <c r="D9" s="94"/>
      <c r="E9" s="1"/>
      <c r="F9" s="1"/>
      <c r="G9" s="1"/>
      <c r="H9" s="1"/>
      <c r="I9" s="25">
        <f>$S$248</f>
        <v>0</v>
      </c>
      <c r="J9" s="100">
        <f>$S$246</f>
        <v>9018.26</v>
      </c>
      <c r="K9" s="100"/>
      <c r="L9" s="1"/>
      <c r="M9" s="99">
        <f>$S$241</f>
        <v>0</v>
      </c>
      <c r="N9" s="99"/>
      <c r="O9" s="99">
        <f>$S$249</f>
        <v>1444.43</v>
      </c>
      <c r="P9" s="99"/>
      <c r="Q9" s="1"/>
      <c r="R9" s="1"/>
      <c r="S9" s="1"/>
      <c r="T9" s="34" t="s">
        <v>27</v>
      </c>
      <c r="U9" s="35">
        <f>$F$256</f>
        <v>2042</v>
      </c>
      <c r="V9" s="10"/>
      <c r="W9" s="1"/>
      <c r="X9" s="1"/>
      <c r="Y9" s="1"/>
      <c r="Z9" s="1"/>
      <c r="AA9" s="1"/>
    </row>
    <row r="10" spans="1:27" ht="13.5">
      <c r="A10" s="1"/>
      <c r="B10" s="10" t="s">
        <v>1</v>
      </c>
      <c r="C10" s="17" t="s">
        <v>1</v>
      </c>
      <c r="D10" s="94"/>
      <c r="E10" s="1"/>
      <c r="F10" s="1"/>
      <c r="G10" s="1"/>
      <c r="H10" s="1"/>
      <c r="I10" s="1"/>
      <c r="J10" s="1"/>
      <c r="K10" s="24" t="s">
        <v>1</v>
      </c>
      <c r="L10" s="9" t="s">
        <v>28</v>
      </c>
      <c r="M10" s="1"/>
      <c r="N10" s="1"/>
      <c r="O10" s="1"/>
      <c r="P10" s="1"/>
      <c r="Q10" s="122" t="s">
        <v>29</v>
      </c>
      <c r="R10" s="122" t="b">
        <f>IF($A$12,#REF!,IF($A$9,#REF!,IF($A$6,#REF!)))</f>
        <v>0</v>
      </c>
      <c r="S10" s="1"/>
      <c r="T10" s="36" t="s">
        <v>30</v>
      </c>
      <c r="U10" s="37">
        <f>$S$256</f>
        <v>1532663.9</v>
      </c>
      <c r="V10" s="10"/>
      <c r="W10" s="1"/>
      <c r="X10" s="1"/>
      <c r="Y10" s="1"/>
      <c r="Z10" s="1"/>
      <c r="AA10" s="1"/>
    </row>
    <row r="11" spans="1:27" ht="12.75">
      <c r="A11" s="1"/>
      <c r="B11" s="93" t="s">
        <v>1</v>
      </c>
      <c r="C11" s="93"/>
      <c r="D11" s="94"/>
      <c r="E11" s="1"/>
      <c r="F11" s="1"/>
      <c r="G11" s="1"/>
      <c r="H11" s="1"/>
      <c r="I11" s="9" t="s">
        <v>31</v>
      </c>
      <c r="J11" s="1"/>
      <c r="K11" s="99">
        <f>$S$239</f>
        <v>6124.76</v>
      </c>
      <c r="L11" s="99"/>
      <c r="M11" s="122" t="s">
        <v>32</v>
      </c>
      <c r="N11" s="96"/>
      <c r="O11" s="1"/>
      <c r="P11" s="9" t="s">
        <v>33</v>
      </c>
      <c r="Q11" s="99">
        <f>$S$242</f>
        <v>493.64</v>
      </c>
      <c r="R11" s="99"/>
      <c r="S11" s="1"/>
      <c r="T11" s="38" t="s">
        <v>34</v>
      </c>
      <c r="U11" s="39" t="str">
        <f>$E$256</f>
        <v>i</v>
      </c>
      <c r="V11" s="10"/>
      <c r="W11" s="1"/>
      <c r="X11" s="1"/>
      <c r="Y11" s="1"/>
      <c r="Z11" s="1"/>
      <c r="AA11" s="1"/>
    </row>
    <row r="12" spans="1:27" ht="12.75" customHeight="1">
      <c r="A12" s="11"/>
      <c r="B12" s="10" t="s">
        <v>1</v>
      </c>
      <c r="C12" s="17" t="s">
        <v>1</v>
      </c>
      <c r="D12" s="94"/>
      <c r="E12" s="1"/>
      <c r="F12" s="1"/>
      <c r="G12" s="1"/>
      <c r="H12" s="1"/>
      <c r="I12" s="23">
        <f>$S$236</f>
        <v>7428.94</v>
      </c>
      <c r="J12" s="1"/>
      <c r="K12" s="26" t="s">
        <v>35</v>
      </c>
      <c r="L12" s="12" t="s">
        <v>36</v>
      </c>
      <c r="M12" s="99">
        <f>$S$218</f>
        <v>715.88</v>
      </c>
      <c r="N12" s="99"/>
      <c r="O12" s="128">
        <f>$S$243</f>
        <v>263.22</v>
      </c>
      <c r="P12" s="128"/>
      <c r="Q12" s="1"/>
      <c r="R12" s="1"/>
      <c r="S12" s="1"/>
      <c r="T12" s="2"/>
      <c r="U12" s="2"/>
      <c r="V12" s="10"/>
      <c r="W12" s="1"/>
      <c r="X12" s="1"/>
      <c r="Y12" s="1"/>
      <c r="Z12" s="1"/>
      <c r="AA12" s="1"/>
    </row>
    <row r="13" spans="1:27" ht="13.5">
      <c r="A13" s="1"/>
      <c r="B13" s="10" t="s">
        <v>1</v>
      </c>
      <c r="C13" s="17" t="s">
        <v>1</v>
      </c>
      <c r="D13" s="94"/>
      <c r="E13" s="1"/>
      <c r="F13" s="1"/>
      <c r="G13" s="1"/>
      <c r="H13" s="1"/>
      <c r="I13" s="1"/>
      <c r="J13" s="99">
        <f>$S$204</f>
        <v>716.7</v>
      </c>
      <c r="K13" s="99"/>
      <c r="L13" s="99">
        <f>$S$227</f>
        <v>32100.47</v>
      </c>
      <c r="M13" s="99"/>
      <c r="N13" s="1"/>
      <c r="O13" s="1"/>
      <c r="P13" s="1"/>
      <c r="Q13" s="9" t="s">
        <v>37</v>
      </c>
      <c r="R13" s="1"/>
      <c r="S13" s="1"/>
      <c r="T13" s="1"/>
      <c r="U13" s="1"/>
      <c r="V13" s="10"/>
      <c r="W13" s="1"/>
      <c r="X13" s="1"/>
      <c r="Y13" s="1"/>
      <c r="Z13" s="1"/>
      <c r="AA13" s="1"/>
    </row>
    <row r="14" spans="1:27" ht="13.5">
      <c r="A14" s="1"/>
      <c r="B14" s="10"/>
      <c r="C14" s="17" t="s">
        <v>1</v>
      </c>
      <c r="D14" s="94"/>
      <c r="E14" s="1"/>
      <c r="F14" s="1"/>
      <c r="G14" s="1"/>
      <c r="H14" s="1"/>
      <c r="I14" s="1"/>
      <c r="J14" s="1"/>
      <c r="K14" s="1"/>
      <c r="L14" s="1"/>
      <c r="M14" s="1"/>
      <c r="N14" s="18" t="s">
        <v>38</v>
      </c>
      <c r="O14" s="1"/>
      <c r="P14" s="85">
        <f>$S$211</f>
        <v>12123.35</v>
      </c>
      <c r="Q14" s="85"/>
      <c r="R14" s="1"/>
      <c r="S14" s="1"/>
      <c r="T14" s="1"/>
      <c r="U14" s="1"/>
      <c r="V14" s="10"/>
      <c r="W14" s="1"/>
      <c r="X14" s="1"/>
      <c r="Y14" s="1"/>
      <c r="Z14" s="1"/>
      <c r="AA14" s="1"/>
    </row>
    <row r="15" spans="1:27" ht="13.5">
      <c r="A15" s="1"/>
      <c r="B15" s="10" t="s">
        <v>1</v>
      </c>
      <c r="C15" s="17" t="s">
        <v>1</v>
      </c>
      <c r="D15" s="94"/>
      <c r="E15" s="123" t="s">
        <v>39</v>
      </c>
      <c r="F15" s="123"/>
      <c r="G15" s="96"/>
      <c r="H15" s="1"/>
      <c r="I15" s="18" t="s">
        <v>40</v>
      </c>
      <c r="J15" s="1"/>
      <c r="K15" s="18" t="s">
        <v>41</v>
      </c>
      <c r="L15" s="84">
        <f>$S$244</f>
        <v>10618.86</v>
      </c>
      <c r="M15" s="84"/>
      <c r="N15" s="21">
        <f>$S$215</f>
        <v>2205.39</v>
      </c>
      <c r="O15" s="1"/>
      <c r="P15" s="1"/>
      <c r="Q15" s="1"/>
      <c r="R15" s="1"/>
      <c r="S15" s="1"/>
      <c r="T15" s="1"/>
      <c r="U15" s="1"/>
      <c r="V15" s="10"/>
      <c r="W15" s="1" t="s">
        <v>42</v>
      </c>
      <c r="X15" s="1"/>
      <c r="Y15" s="1"/>
      <c r="Z15" s="1"/>
      <c r="AA15" s="1"/>
    </row>
    <row r="16" spans="1:27" ht="13.5">
      <c r="A16" s="1"/>
      <c r="B16" s="10" t="s">
        <v>1</v>
      </c>
      <c r="C16" s="17" t="s">
        <v>1</v>
      </c>
      <c r="D16" s="94"/>
      <c r="E16" s="100">
        <f>$S$254</f>
        <v>0</v>
      </c>
      <c r="F16" s="100"/>
      <c r="G16" s="1"/>
      <c r="H16" s="100">
        <f>$S$209</f>
        <v>11373.31</v>
      </c>
      <c r="I16" s="100"/>
      <c r="J16" s="1"/>
      <c r="K16" s="1"/>
      <c r="L16" s="1"/>
      <c r="M16" s="22"/>
      <c r="N16" s="1"/>
      <c r="O16" s="1"/>
      <c r="P16" s="89" t="s">
        <v>43</v>
      </c>
      <c r="Q16" s="126"/>
      <c r="R16" s="1"/>
      <c r="S16" s="1"/>
      <c r="T16" s="18" t="s">
        <v>44</v>
      </c>
      <c r="U16" s="1"/>
      <c r="V16" s="10"/>
      <c r="W16" s="1"/>
      <c r="X16" s="1"/>
      <c r="Y16" s="1"/>
      <c r="Z16" s="1"/>
      <c r="AA16" s="1"/>
    </row>
    <row r="17" spans="1:27" ht="13.5">
      <c r="A17" s="1"/>
      <c r="B17" s="10" t="s">
        <v>1</v>
      </c>
      <c r="C17" s="17" t="s">
        <v>1</v>
      </c>
      <c r="D17" s="9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5">
        <f>$S$245</f>
        <v>14912.91</v>
      </c>
      <c r="Q17" s="1" t="s">
        <v>1</v>
      </c>
      <c r="R17" s="1"/>
      <c r="S17" s="1"/>
      <c r="T17" s="24">
        <f>$S$206</f>
        <v>7115.14</v>
      </c>
      <c r="U17" s="1"/>
      <c r="V17" s="10" t="s">
        <v>45</v>
      </c>
      <c r="W17" s="1"/>
      <c r="X17" s="1"/>
      <c r="Y17" s="1"/>
      <c r="Z17" s="1"/>
      <c r="AA17" s="1"/>
    </row>
    <row r="18" spans="1:27" ht="13.5">
      <c r="A18" s="1"/>
      <c r="B18" s="10" t="s">
        <v>1</v>
      </c>
      <c r="C18" s="17" t="s">
        <v>1</v>
      </c>
      <c r="D18" s="94"/>
      <c r="E18" s="1"/>
      <c r="F18" s="1"/>
      <c r="G18" s="1"/>
      <c r="H18" s="1"/>
      <c r="I18" s="1"/>
      <c r="J18" s="1"/>
      <c r="K18" s="1"/>
      <c r="L18" s="26" t="s">
        <v>46</v>
      </c>
      <c r="M18" s="1"/>
      <c r="N18" s="89" t="s">
        <v>47</v>
      </c>
      <c r="O18" s="89" t="b">
        <f>IF($A$12,#REF!,IF($A$9,#REF!,IF($A$6,#REF!)))</f>
        <v>0</v>
      </c>
      <c r="P18" s="1"/>
      <c r="Q18" s="1"/>
      <c r="R18" s="1"/>
      <c r="S18" s="1"/>
      <c r="T18" s="1"/>
      <c r="U18" s="1"/>
      <c r="V18" s="10" t="s">
        <v>1</v>
      </c>
      <c r="W18" s="1"/>
      <c r="X18" s="1"/>
      <c r="Y18" s="1"/>
      <c r="Z18" s="1"/>
      <c r="AA18" s="1"/>
    </row>
    <row r="19" spans="1:27" ht="13.5">
      <c r="A19" s="1"/>
      <c r="B19" s="10" t="s">
        <v>1</v>
      </c>
      <c r="C19" s="17" t="s">
        <v>1</v>
      </c>
      <c r="D19" s="94"/>
      <c r="E19" s="1"/>
      <c r="F19" s="1"/>
      <c r="G19" s="1"/>
      <c r="H19" s="1"/>
      <c r="I19" s="18" t="s">
        <v>48</v>
      </c>
      <c r="J19" s="1"/>
      <c r="K19" s="99">
        <f>$S$212</f>
        <v>27726.01</v>
      </c>
      <c r="L19" s="99"/>
      <c r="M19" s="99"/>
      <c r="N19" s="99">
        <f>$S$201</f>
        <v>10673.4</v>
      </c>
      <c r="O19" s="99"/>
      <c r="P19" s="121">
        <f>$S$202</f>
        <v>24695.11</v>
      </c>
      <c r="Q19" s="121"/>
      <c r="R19" s="1"/>
      <c r="S19" s="1"/>
      <c r="T19" s="1"/>
      <c r="U19" s="1"/>
      <c r="V19" s="10" t="s">
        <v>1</v>
      </c>
      <c r="W19" s="1"/>
      <c r="X19" s="1"/>
      <c r="Y19" s="1"/>
      <c r="Z19" s="1"/>
      <c r="AA19" s="1"/>
    </row>
    <row r="20" spans="1:27" ht="13.5">
      <c r="A20" s="1"/>
      <c r="B20" s="10" t="s">
        <v>1</v>
      </c>
      <c r="C20" s="17" t="s">
        <v>1</v>
      </c>
      <c r="D20" s="94"/>
      <c r="E20" s="1"/>
      <c r="F20" s="1"/>
      <c r="G20" s="1"/>
      <c r="H20" s="99">
        <f>$S$205</f>
        <v>23684.2</v>
      </c>
      <c r="I20" s="99"/>
      <c r="J20" s="1"/>
      <c r="K20" s="18" t="s">
        <v>49</v>
      </c>
      <c r="L20" s="1"/>
      <c r="M20" s="1"/>
      <c r="N20" s="1"/>
      <c r="O20" s="1"/>
      <c r="P20" s="40" t="s">
        <v>1</v>
      </c>
      <c r="Q20" s="40" t="s">
        <v>50</v>
      </c>
      <c r="R20" s="1"/>
      <c r="S20" s="41" t="s">
        <v>1</v>
      </c>
      <c r="T20" s="1"/>
      <c r="U20" s="1"/>
      <c r="V20" s="10" t="s">
        <v>1</v>
      </c>
      <c r="W20" s="1"/>
      <c r="X20" s="1"/>
      <c r="Y20" s="1"/>
      <c r="Z20" s="1"/>
      <c r="AA20" s="1"/>
    </row>
    <row r="21" spans="1:27" ht="13.5">
      <c r="A21" s="1"/>
      <c r="B21" s="10"/>
      <c r="C21" s="17" t="s">
        <v>1</v>
      </c>
      <c r="D21" s="94"/>
      <c r="E21" s="1"/>
      <c r="F21" s="1"/>
      <c r="G21" s="1"/>
      <c r="H21" s="1"/>
      <c r="I21" s="1"/>
      <c r="J21" s="99">
        <f>$S$213</f>
        <v>12816.17</v>
      </c>
      <c r="K21" s="99"/>
      <c r="L21" s="1"/>
      <c r="M21" s="26" t="s">
        <v>51</v>
      </c>
      <c r="N21" s="1"/>
      <c r="O21" s="88" t="s">
        <v>52</v>
      </c>
      <c r="P21" s="88" t="b">
        <f>IF($A$12,#REF!,IF($A$9,#REF!,IF($A$6,#REF!)))</f>
        <v>0</v>
      </c>
      <c r="Q21" s="1"/>
      <c r="R21" s="1"/>
      <c r="S21" s="1"/>
      <c r="T21" s="1"/>
      <c r="U21" s="1"/>
      <c r="V21" s="10" t="s">
        <v>1</v>
      </c>
      <c r="W21" s="1"/>
      <c r="X21" s="1"/>
      <c r="Y21" s="1"/>
      <c r="Z21" s="1"/>
      <c r="AA21" s="1"/>
    </row>
    <row r="22" spans="1:27" ht="13.5">
      <c r="A22" s="1"/>
      <c r="B22" s="10"/>
      <c r="C22" s="17" t="s">
        <v>1</v>
      </c>
      <c r="D22" s="94"/>
      <c r="E22" s="1"/>
      <c r="F22" s="1"/>
      <c r="G22" s="1"/>
      <c r="H22" s="18" t="s">
        <v>53</v>
      </c>
      <c r="I22" s="1"/>
      <c r="J22" s="1"/>
      <c r="K22" s="1"/>
      <c r="L22" s="99">
        <f>$S$222</f>
        <v>1005204.95</v>
      </c>
      <c r="M22" s="99"/>
      <c r="N22" s="1"/>
      <c r="O22" s="121">
        <f>$S$229</f>
        <v>12040.67</v>
      </c>
      <c r="P22" s="121"/>
      <c r="Q22" s="1"/>
      <c r="R22" s="1"/>
      <c r="S22" s="1"/>
      <c r="T22" s="1"/>
      <c r="U22" s="1"/>
      <c r="V22" s="10" t="s">
        <v>1</v>
      </c>
      <c r="W22" s="1"/>
      <c r="X22" s="1"/>
      <c r="Y22" s="1"/>
      <c r="Z22" s="1"/>
      <c r="AA22" s="1"/>
    </row>
    <row r="23" spans="1:27" ht="13.5">
      <c r="A23" s="1"/>
      <c r="B23" s="10"/>
      <c r="C23" s="17" t="s">
        <v>1</v>
      </c>
      <c r="D23" s="94"/>
      <c r="E23" s="1"/>
      <c r="F23" s="1"/>
      <c r="G23" s="1"/>
      <c r="H23" s="15">
        <f>$S$220</f>
        <v>15408.44</v>
      </c>
      <c r="I23" s="89" t="s">
        <v>54</v>
      </c>
      <c r="J23" s="89" t="b">
        <f>IF($A$12,#REF!,IF($A$9,#REF!,IF($A$6,#REF!)))</f>
        <v>0</v>
      </c>
      <c r="K23" s="1"/>
      <c r="L23" s="1"/>
      <c r="M23" s="9" t="s">
        <v>55</v>
      </c>
      <c r="N23" s="88" t="s">
        <v>56</v>
      </c>
      <c r="O23" s="88" t="b">
        <f>IF($A$12,#REF!,IF($A$9,#REF!,IF($A$6,#REF!)))</f>
        <v>0</v>
      </c>
      <c r="P23" s="1"/>
      <c r="Q23" s="1"/>
      <c r="R23" s="1"/>
      <c r="S23" s="1"/>
      <c r="T23" s="1"/>
      <c r="U23" s="1"/>
      <c r="V23" s="10"/>
      <c r="W23" s="1"/>
      <c r="X23" s="1"/>
      <c r="Y23" s="1"/>
      <c r="Z23" s="1"/>
      <c r="AA23" s="1"/>
    </row>
    <row r="24" spans="1:27" ht="13.5">
      <c r="A24" s="1"/>
      <c r="B24" s="10"/>
      <c r="C24" s="17" t="s">
        <v>1</v>
      </c>
      <c r="D24" s="94"/>
      <c r="E24" s="1"/>
      <c r="F24" s="1"/>
      <c r="G24" s="1"/>
      <c r="H24" s="1"/>
      <c r="I24" s="99">
        <f>$S$240</f>
        <v>48829.06</v>
      </c>
      <c r="J24" s="99"/>
      <c r="K24" s="1"/>
      <c r="L24" s="99">
        <f>$S$217</f>
        <v>54238.78</v>
      </c>
      <c r="M24" s="99"/>
      <c r="N24" s="121">
        <f>$S$203</f>
        <v>7705.97</v>
      </c>
      <c r="O24" s="121"/>
      <c r="P24" s="1"/>
      <c r="Q24" s="1"/>
      <c r="R24" s="1"/>
      <c r="S24" s="42" t="s">
        <v>1</v>
      </c>
      <c r="T24" s="18" t="s">
        <v>1</v>
      </c>
      <c r="U24" s="24" t="s">
        <v>1</v>
      </c>
      <c r="V24" s="10"/>
      <c r="W24" s="1"/>
      <c r="X24" s="1"/>
      <c r="Y24" s="1"/>
      <c r="Z24" s="1"/>
      <c r="AA24" s="1"/>
    </row>
    <row r="25" spans="1:27" ht="13.5">
      <c r="A25" s="1"/>
      <c r="B25" s="10"/>
      <c r="C25" s="17" t="s">
        <v>1</v>
      </c>
      <c r="D25" s="94"/>
      <c r="E25" s="1"/>
      <c r="F25" s="1"/>
      <c r="G25" s="1"/>
      <c r="H25" s="1"/>
      <c r="I25" s="1"/>
      <c r="J25" s="1"/>
      <c r="K25" s="18" t="s">
        <v>57</v>
      </c>
      <c r="L25" s="1"/>
      <c r="M25" s="1"/>
      <c r="N25" s="1"/>
      <c r="O25" s="1"/>
      <c r="P25" s="1"/>
      <c r="Q25" s="86" t="s">
        <v>58</v>
      </c>
      <c r="R25" s="87"/>
      <c r="S25" s="44">
        <f>$S$237</f>
        <v>1109.54</v>
      </c>
      <c r="T25" s="43" t="s">
        <v>59</v>
      </c>
      <c r="U25" s="45">
        <f>$S$236</f>
        <v>7428.94</v>
      </c>
      <c r="V25" s="10"/>
      <c r="W25" s="1"/>
      <c r="X25" s="1"/>
      <c r="Y25" s="1"/>
      <c r="Z25" s="1"/>
      <c r="AA25" s="1"/>
    </row>
    <row r="26" spans="1:27" ht="13.5">
      <c r="A26" s="1"/>
      <c r="B26" s="10"/>
      <c r="C26" s="17" t="s">
        <v>1</v>
      </c>
      <c r="D26" s="94"/>
      <c r="E26" s="1"/>
      <c r="F26" s="1"/>
      <c r="G26" s="1"/>
      <c r="H26" s="1"/>
      <c r="I26" s="89" t="s">
        <v>60</v>
      </c>
      <c r="J26" s="89" t="b">
        <f>IF($A$12,#REF!,IF($A$9,#REF!,IF($A$6,#REF!)))</f>
        <v>0</v>
      </c>
      <c r="K26" s="121">
        <f>$S$228</f>
        <v>31364.38</v>
      </c>
      <c r="L26" s="121"/>
      <c r="M26" s="1"/>
      <c r="N26" s="1"/>
      <c r="O26" s="1"/>
      <c r="P26" s="1"/>
      <c r="Q26" s="1"/>
      <c r="R26" s="1"/>
      <c r="S26" s="1"/>
      <c r="T26" s="1"/>
      <c r="U26" s="1"/>
      <c r="V26" s="10"/>
      <c r="W26" s="1"/>
      <c r="X26" s="1"/>
      <c r="Y26" s="1"/>
      <c r="Z26" s="1"/>
      <c r="AA26" s="1"/>
    </row>
    <row r="27" spans="1:27" ht="13.5">
      <c r="A27" s="1"/>
      <c r="B27" s="10"/>
      <c r="C27" s="17" t="s">
        <v>1</v>
      </c>
      <c r="D27" s="94"/>
      <c r="E27" s="1"/>
      <c r="F27" s="1"/>
      <c r="G27" s="1"/>
      <c r="H27" s="1"/>
      <c r="I27" s="99">
        <f>$S$210</f>
        <v>29199.25</v>
      </c>
      <c r="J27" s="99"/>
      <c r="K27" s="1"/>
      <c r="L27" s="1"/>
      <c r="M27" s="1"/>
      <c r="N27" s="1"/>
      <c r="O27" s="1"/>
      <c r="P27" s="1"/>
      <c r="Q27" s="1"/>
      <c r="R27" s="1"/>
      <c r="S27" s="46" t="s">
        <v>1</v>
      </c>
      <c r="T27" s="1"/>
      <c r="U27" s="1"/>
      <c r="V27" s="10"/>
      <c r="W27" s="1"/>
      <c r="X27" s="1"/>
      <c r="Y27" s="1"/>
      <c r="Z27" s="1"/>
      <c r="AA27" s="1"/>
    </row>
    <row r="28" spans="1:27" ht="13.5">
      <c r="A28" s="1"/>
      <c r="B28" s="10"/>
      <c r="C28" s="17" t="s">
        <v>1</v>
      </c>
      <c r="D28" s="9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47" t="s">
        <v>1</v>
      </c>
      <c r="T28" s="1"/>
      <c r="U28" s="1"/>
      <c r="V28" s="10"/>
      <c r="W28" s="1"/>
      <c r="X28" s="1"/>
      <c r="Y28" s="1"/>
      <c r="Z28" s="1"/>
      <c r="AA28" s="1"/>
    </row>
    <row r="29" spans="1:27" ht="13.5">
      <c r="A29" s="1"/>
      <c r="B29" s="10"/>
      <c r="C29" s="17" t="s">
        <v>1</v>
      </c>
      <c r="D29" s="94"/>
      <c r="E29" s="1"/>
      <c r="F29" s="1"/>
      <c r="G29" s="1"/>
      <c r="H29" s="1" t="s">
        <v>61</v>
      </c>
      <c r="I29" s="18">
        <f>$F$250</f>
        <v>0</v>
      </c>
      <c r="J29" s="15">
        <f>$S$250</f>
        <v>0</v>
      </c>
      <c r="K29" s="1"/>
      <c r="L29" s="1" t="s">
        <v>62</v>
      </c>
      <c r="M29" s="48">
        <f>$F$251</f>
        <v>0</v>
      </c>
      <c r="N29" s="15">
        <f>$S$251</f>
        <v>0</v>
      </c>
      <c r="O29" s="1"/>
      <c r="P29" s="1"/>
      <c r="Q29" s="1"/>
      <c r="R29" s="1"/>
      <c r="S29" s="1"/>
      <c r="T29" s="1"/>
      <c r="U29" s="1"/>
      <c r="V29" s="10"/>
      <c r="W29" s="1"/>
      <c r="X29" s="1"/>
      <c r="Y29" s="1"/>
      <c r="Z29" s="1"/>
      <c r="AA29" s="1"/>
    </row>
    <row r="30" spans="1:27" ht="12.75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"/>
      <c r="X30" s="1"/>
      <c r="Y30" s="1"/>
      <c r="Z30" s="1"/>
      <c r="AA30" s="1"/>
    </row>
    <row r="31" spans="1:27" ht="12.7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 t="s">
        <v>1</v>
      </c>
      <c r="E49" s="1"/>
      <c r="F49" s="1"/>
      <c r="G49" s="1"/>
      <c r="H49" s="1"/>
      <c r="I49" s="1"/>
      <c r="J49" s="1"/>
      <c r="K49" s="1" t="s">
        <v>63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2"/>
      <c r="F51" s="2"/>
      <c r="G51" s="3" t="s">
        <v>64</v>
      </c>
      <c r="H51" s="2"/>
      <c r="I51" s="1"/>
      <c r="J51" s="3"/>
      <c r="K51" s="3"/>
      <c r="L51" s="3"/>
      <c r="M51" s="3"/>
      <c r="N51" s="3"/>
      <c r="O51" s="3"/>
      <c r="P51" s="3"/>
      <c r="Q51" s="3" t="e">
        <f>"Del:  "&amp;TEXT(Primerdia,"dd/mm/aa")&amp;"   Al : "&amp;TEXT(Ultimodia,"dd/mm/aa")</f>
        <v>#VALUE!</v>
      </c>
      <c r="R51" s="3"/>
      <c r="S51" s="2"/>
      <c r="T51" s="2"/>
      <c r="U51" s="2"/>
      <c r="V51" s="49" t="e">
        <f>IF((Econsolida-1)&lt;&gt;0,Econsolida-1,"")</f>
        <v>#NAME?</v>
      </c>
      <c r="W51" s="1"/>
      <c r="X51" s="1"/>
      <c r="Y51" s="1"/>
      <c r="Z51" s="1"/>
      <c r="AA51" s="1"/>
    </row>
    <row r="52" spans="1:27" ht="12.75">
      <c r="A52" s="1"/>
      <c r="B52" s="50" t="s">
        <v>1</v>
      </c>
      <c r="C52" s="6"/>
      <c r="D52" s="6"/>
      <c r="E52" s="5" t="s">
        <v>1</v>
      </c>
      <c r="F52" s="6"/>
      <c r="G52" s="6"/>
      <c r="H52" s="6"/>
      <c r="I52" s="6"/>
      <c r="J52" s="6"/>
      <c r="K52" s="6"/>
      <c r="L52" s="6"/>
      <c r="M52" s="51">
        <f>$T$247</f>
        <v>0.0021367698423640042</v>
      </c>
      <c r="N52" s="52">
        <f>$T$219</f>
        <v>0.0009995603080362237</v>
      </c>
      <c r="O52" s="6"/>
      <c r="P52" s="6"/>
      <c r="Q52" s="6"/>
      <c r="R52" s="52">
        <f>$T$255</f>
        <v>0</v>
      </c>
      <c r="S52" s="6"/>
      <c r="T52" s="6"/>
      <c r="U52" s="6"/>
      <c r="V52" s="53"/>
      <c r="W52" s="1"/>
      <c r="X52" s="1"/>
      <c r="Y52" s="1"/>
      <c r="Z52" s="1"/>
      <c r="AA52" s="1"/>
    </row>
    <row r="53" spans="1:27" ht="12.75">
      <c r="A53" s="1"/>
      <c r="B53" s="54" t="s">
        <v>1</v>
      </c>
      <c r="C53" s="55"/>
      <c r="D53" s="113" t="s">
        <v>1</v>
      </c>
      <c r="E53" s="1"/>
      <c r="F53" s="56">
        <f>$T$214</f>
        <v>0.0019241139560995729</v>
      </c>
      <c r="G53" s="1"/>
      <c r="H53" s="114">
        <f>$T$232</f>
        <v>0.0007011648150648033</v>
      </c>
      <c r="I53" s="115"/>
      <c r="J53" s="15">
        <f>$S$232</f>
        <v>1074.65</v>
      </c>
      <c r="K53" s="1"/>
      <c r="L53" s="42">
        <f>$T$238</f>
        <v>0.0049515095905893</v>
      </c>
      <c r="M53" s="118">
        <f>$S$247</f>
        <v>3274.95</v>
      </c>
      <c r="N53" s="1"/>
      <c r="O53" s="1"/>
      <c r="P53" s="1"/>
      <c r="Q53" s="1"/>
      <c r="R53" s="101">
        <f>$S$255</f>
        <v>0</v>
      </c>
      <c r="S53" s="101"/>
      <c r="T53" s="1"/>
      <c r="U53" s="16" t="s">
        <v>8</v>
      </c>
      <c r="V53" s="57"/>
      <c r="W53" s="1"/>
      <c r="X53" s="1"/>
      <c r="Y53" s="1"/>
      <c r="Z53" s="1"/>
      <c r="AA53" s="1"/>
    </row>
    <row r="54" spans="1:27" ht="12.75">
      <c r="A54" s="1"/>
      <c r="B54" s="54"/>
      <c r="C54" s="58" t="s">
        <v>1</v>
      </c>
      <c r="D54" s="113"/>
      <c r="E54" s="1"/>
      <c r="F54" s="15">
        <f>$S$214</f>
        <v>2949.02</v>
      </c>
      <c r="G54" s="56">
        <f>$T$226</f>
        <v>0.003803971633963585</v>
      </c>
      <c r="H54" s="1"/>
      <c r="I54" s="1"/>
      <c r="J54" s="1"/>
      <c r="K54" s="104">
        <f>$S$238</f>
        <v>7589</v>
      </c>
      <c r="L54" s="104"/>
      <c r="M54" s="118"/>
      <c r="N54" s="19">
        <f>$S$219</f>
        <v>1531.99</v>
      </c>
      <c r="O54" s="42">
        <f>$T$230</f>
        <v>0.0019311605107943106</v>
      </c>
      <c r="P54" s="1"/>
      <c r="Q54" s="1"/>
      <c r="R54" s="1"/>
      <c r="S54" s="1"/>
      <c r="T54" s="1"/>
      <c r="U54" s="42">
        <f>$T$253</f>
        <v>0.005145824860884373</v>
      </c>
      <c r="V54" s="57" t="s">
        <v>1</v>
      </c>
      <c r="W54" s="1"/>
      <c r="X54" s="1"/>
      <c r="Y54" s="1"/>
      <c r="Z54" s="1"/>
      <c r="AA54" s="1"/>
    </row>
    <row r="55" spans="1:27" ht="12.75">
      <c r="A55" s="1"/>
      <c r="B55" s="54"/>
      <c r="C55" s="58" t="s">
        <v>1</v>
      </c>
      <c r="D55" s="113"/>
      <c r="E55" s="20" t="s">
        <v>1</v>
      </c>
      <c r="F55" s="1"/>
      <c r="G55" s="99">
        <f>$S$226</f>
        <v>5830.21</v>
      </c>
      <c r="H55" s="99"/>
      <c r="I55" s="105">
        <f>$T$223</f>
        <v>-0.0003479171134649939</v>
      </c>
      <c r="J55" s="105"/>
      <c r="K55" s="42">
        <f>$T$233</f>
        <v>0.00014354092896687917</v>
      </c>
      <c r="L55" s="56">
        <f>$T$208</f>
        <v>0.0018965475731502518</v>
      </c>
      <c r="M55" s="106">
        <f>$S$200</f>
        <v>812.71</v>
      </c>
      <c r="N55" s="106"/>
      <c r="O55" s="81">
        <f>$S$230</f>
        <v>2959.82</v>
      </c>
      <c r="P55" s="105">
        <f>$T$221</f>
        <v>0</v>
      </c>
      <c r="Q55" s="105" t="b">
        <f>IF($A$12,#REF!,IF($A$9,#REF!,IF($A$6,#REF!)))</f>
        <v>0</v>
      </c>
      <c r="R55" s="42">
        <f>$T$224</f>
        <v>0.002804659260259213</v>
      </c>
      <c r="S55" s="56">
        <f>$T$216</f>
        <v>0.00530977470011527</v>
      </c>
      <c r="T55" s="1"/>
      <c r="U55" s="24">
        <f>$S$253</f>
        <v>7886.82</v>
      </c>
      <c r="V55" s="57"/>
      <c r="W55" s="1"/>
      <c r="X55" s="1"/>
      <c r="Y55" s="1"/>
      <c r="Z55" s="1"/>
      <c r="AA55" s="1"/>
    </row>
    <row r="56" spans="1:27" ht="12.75">
      <c r="A56" s="1" t="s">
        <v>1</v>
      </c>
      <c r="B56" s="110"/>
      <c r="C56" s="111"/>
      <c r="D56" s="113"/>
      <c r="E56" s="1"/>
      <c r="F56" s="56">
        <f>$T$235</f>
        <v>0.006607325976686735</v>
      </c>
      <c r="G56" s="1"/>
      <c r="H56" s="1"/>
      <c r="I56" s="99">
        <f>$S$223</f>
        <v>-533.24</v>
      </c>
      <c r="J56" s="99"/>
      <c r="K56" s="1"/>
      <c r="L56" s="59"/>
      <c r="M56" s="105">
        <f>$T$225</f>
        <v>0.014505665593089263</v>
      </c>
      <c r="N56" s="109"/>
      <c r="O56" s="28"/>
      <c r="P56" s="99">
        <f>$S$221</f>
        <v>0</v>
      </c>
      <c r="Q56" s="99"/>
      <c r="R56" s="1"/>
      <c r="S56" s="29">
        <f>$S$216</f>
        <v>8138.1</v>
      </c>
      <c r="T56" s="30"/>
      <c r="U56" s="1" t="s">
        <v>1</v>
      </c>
      <c r="V56" s="57"/>
      <c r="W56" s="1"/>
      <c r="X56" s="1"/>
      <c r="Y56" s="1"/>
      <c r="Z56" s="1"/>
      <c r="AA56" s="1"/>
    </row>
    <row r="57" spans="1:27" ht="12.75">
      <c r="A57" s="1"/>
      <c r="B57" s="110" t="s">
        <v>1</v>
      </c>
      <c r="C57" s="111"/>
      <c r="D57" s="113"/>
      <c r="E57" s="31">
        <f>$S$235</f>
        <v>10126.81</v>
      </c>
      <c r="F57" s="32" t="s">
        <v>19</v>
      </c>
      <c r="G57" s="56">
        <f>$T$231</f>
        <v>0.001385209112056466</v>
      </c>
      <c r="H57" s="60" t="s">
        <v>1</v>
      </c>
      <c r="I57" s="1"/>
      <c r="J57" s="1"/>
      <c r="K57" s="15">
        <f>$S$233</f>
        <v>220</v>
      </c>
      <c r="L57" s="23">
        <f>$S$208</f>
        <v>2906.77</v>
      </c>
      <c r="M57" s="106">
        <f>$S$225</f>
        <v>22232.31</v>
      </c>
      <c r="N57" s="83"/>
      <c r="O57" s="1"/>
      <c r="P57" s="1"/>
      <c r="Q57" s="1"/>
      <c r="R57" s="47">
        <f>$S$224</f>
        <v>4298.6</v>
      </c>
      <c r="S57" s="42">
        <f>$T$207</f>
        <v>0.015816024635277183</v>
      </c>
      <c r="T57" s="60" t="s">
        <v>1</v>
      </c>
      <c r="U57" s="1" t="s">
        <v>1</v>
      </c>
      <c r="V57" s="57"/>
      <c r="W57" s="1"/>
      <c r="X57" s="1"/>
      <c r="Y57" s="1"/>
      <c r="Z57" s="1"/>
      <c r="AA57" s="1"/>
    </row>
    <row r="58" spans="1:27" ht="12.75">
      <c r="A58" s="1"/>
      <c r="B58" s="54" t="s">
        <v>1</v>
      </c>
      <c r="C58" s="58" t="s">
        <v>1</v>
      </c>
      <c r="D58" s="113"/>
      <c r="E58" s="1"/>
      <c r="F58" s="20" t="s">
        <v>1</v>
      </c>
      <c r="G58" s="99">
        <f>$S$231</f>
        <v>2123.06</v>
      </c>
      <c r="H58" s="99"/>
      <c r="I58" s="56">
        <f>$T$248</f>
        <v>0</v>
      </c>
      <c r="J58" s="105">
        <f>$T$246</f>
        <v>0.005884042809385672</v>
      </c>
      <c r="K58" s="105"/>
      <c r="L58" s="33"/>
      <c r="M58" s="105">
        <f>$T$241</f>
        <v>0</v>
      </c>
      <c r="N58" s="105" t="b">
        <f>IF($A$12,#REF!,IF($A$9,#REF!,IF($A$6,#REF!)))</f>
        <v>0</v>
      </c>
      <c r="O58" s="105">
        <f>$T$249</f>
        <v>0.0009424310183074059</v>
      </c>
      <c r="P58" s="105" t="b">
        <f>IF($A$12,#REF!,IF($A$9,#REF!,IF($A$6,#REF!)))</f>
        <v>0</v>
      </c>
      <c r="Q58" s="1"/>
      <c r="R58" s="99">
        <f>$S$207</f>
        <v>24240.65</v>
      </c>
      <c r="S58" s="126"/>
      <c r="T58" s="125" t="s">
        <v>26</v>
      </c>
      <c r="U58" s="125"/>
      <c r="V58" s="57"/>
      <c r="W58" s="1"/>
      <c r="X58" s="1"/>
      <c r="Y58" s="1"/>
      <c r="Z58" s="1"/>
      <c r="AA58" s="1"/>
    </row>
    <row r="59" spans="1:27" ht="12.75">
      <c r="A59" s="1"/>
      <c r="B59" s="54" t="s">
        <v>1</v>
      </c>
      <c r="C59" s="58" t="s">
        <v>1</v>
      </c>
      <c r="D59" s="113"/>
      <c r="E59" s="1"/>
      <c r="F59" s="1"/>
      <c r="G59" s="1"/>
      <c r="H59" s="25" t="s">
        <v>1</v>
      </c>
      <c r="I59" s="99">
        <f>$S$248</f>
        <v>0</v>
      </c>
      <c r="J59" s="116"/>
      <c r="K59" s="23">
        <f>$S$246</f>
        <v>9018.26</v>
      </c>
      <c r="L59" s="1"/>
      <c r="M59" s="99">
        <f>$S$241</f>
        <v>0</v>
      </c>
      <c r="N59" s="99"/>
      <c r="O59" s="99">
        <f>$S$249</f>
        <v>1444.43</v>
      </c>
      <c r="P59" s="99"/>
      <c r="Q59" s="1"/>
      <c r="R59" s="1"/>
      <c r="S59" s="1"/>
      <c r="T59" s="34" t="s">
        <v>27</v>
      </c>
      <c r="U59" s="35">
        <f>$F$256</f>
        <v>2042</v>
      </c>
      <c r="V59" s="57"/>
      <c r="W59" s="1"/>
      <c r="X59" s="1"/>
      <c r="Y59" s="1"/>
      <c r="Z59" s="1"/>
      <c r="AA59" s="1"/>
    </row>
    <row r="60" spans="1:27" ht="12.75">
      <c r="A60" s="1"/>
      <c r="B60" s="54" t="s">
        <v>1</v>
      </c>
      <c r="C60" s="58" t="s">
        <v>1</v>
      </c>
      <c r="D60" s="113"/>
      <c r="E60" s="1"/>
      <c r="F60" s="1"/>
      <c r="G60" s="1"/>
      <c r="H60" s="1"/>
      <c r="I60" s="1"/>
      <c r="J60" s="1"/>
      <c r="K60" s="24" t="s">
        <v>1</v>
      </c>
      <c r="L60" s="42">
        <f>$T$239</f>
        <v>0.003996153364087195</v>
      </c>
      <c r="M60" s="1"/>
      <c r="N60" s="1"/>
      <c r="O60" s="1"/>
      <c r="P60" s="1"/>
      <c r="Q60" s="105">
        <f>$T$242</f>
        <v>0.00032207974625095563</v>
      </c>
      <c r="R60" s="105" t="b">
        <f>IF($A$12,#REF!,IF($A$9,#REF!,IF($A$6,#REF!)))</f>
        <v>0</v>
      </c>
      <c r="S60" s="1"/>
      <c r="T60" s="36" t="s">
        <v>30</v>
      </c>
      <c r="U60" s="37">
        <f>$S$256</f>
        <v>1532663.9</v>
      </c>
      <c r="V60" s="57"/>
      <c r="W60" s="1"/>
      <c r="X60" s="1"/>
      <c r="Y60" s="1"/>
      <c r="Z60" s="1"/>
      <c r="AA60" s="1"/>
    </row>
    <row r="61" spans="1:27" ht="12.75">
      <c r="A61" s="1"/>
      <c r="B61" s="54" t="s">
        <v>1</v>
      </c>
      <c r="C61" s="58" t="s">
        <v>1</v>
      </c>
      <c r="D61" s="113"/>
      <c r="E61" s="1"/>
      <c r="F61" s="1"/>
      <c r="G61" s="1"/>
      <c r="H61" s="1"/>
      <c r="I61" s="42">
        <f>$T$236</f>
        <v>0.004847077040178215</v>
      </c>
      <c r="J61" s="1"/>
      <c r="K61" s="99">
        <f>$S$239</f>
        <v>6124.76</v>
      </c>
      <c r="L61" s="99"/>
      <c r="M61" s="42">
        <f>$T$218</f>
        <v>0.00046708218285822483</v>
      </c>
      <c r="N61" s="1"/>
      <c r="O61" s="1"/>
      <c r="P61" s="42">
        <f>$T$243</f>
        <v>0.00017174019692119065</v>
      </c>
      <c r="Q61" s="99">
        <f>$S$242</f>
        <v>493.64</v>
      </c>
      <c r="R61" s="99"/>
      <c r="S61" s="1"/>
      <c r="T61" s="61" t="s">
        <v>65</v>
      </c>
      <c r="U61" s="62">
        <f>$T$256</f>
        <v>1</v>
      </c>
      <c r="V61" s="57"/>
      <c r="W61" s="1"/>
      <c r="X61" s="1"/>
      <c r="Y61" s="1"/>
      <c r="Z61" s="1"/>
      <c r="AA61" s="1"/>
    </row>
    <row r="62" spans="1:27" ht="12.75">
      <c r="A62" s="1"/>
      <c r="B62" s="54" t="s">
        <v>1</v>
      </c>
      <c r="C62" s="58" t="s">
        <v>1</v>
      </c>
      <c r="D62" s="113"/>
      <c r="E62" s="1"/>
      <c r="F62" s="1"/>
      <c r="G62" s="1"/>
      <c r="H62" s="1"/>
      <c r="I62" s="23">
        <f>$S$236</f>
        <v>7428.94</v>
      </c>
      <c r="J62" s="1"/>
      <c r="K62" s="60">
        <f>$T$204</f>
        <v>0.00046761719904801053</v>
      </c>
      <c r="L62" s="56">
        <f>$T$227</f>
        <v>0.020944233109424712</v>
      </c>
      <c r="M62" s="99">
        <f>$S$218</f>
        <v>715.88</v>
      </c>
      <c r="N62" s="99"/>
      <c r="O62" s="128">
        <f>$S$243</f>
        <v>263.22</v>
      </c>
      <c r="P62" s="128"/>
      <c r="Q62" s="1"/>
      <c r="R62" s="1"/>
      <c r="S62" s="1"/>
      <c r="T62" s="2"/>
      <c r="U62" s="2"/>
      <c r="V62" s="57"/>
      <c r="W62" s="1"/>
      <c r="X62" s="1"/>
      <c r="Y62" s="1"/>
      <c r="Z62" s="1"/>
      <c r="AA62" s="1"/>
    </row>
    <row r="63" spans="1:27" ht="12.75">
      <c r="A63" s="1"/>
      <c r="B63" s="54" t="s">
        <v>1</v>
      </c>
      <c r="C63" s="58" t="s">
        <v>1</v>
      </c>
      <c r="D63" s="113"/>
      <c r="E63" s="1"/>
      <c r="F63" s="1"/>
      <c r="G63" s="1"/>
      <c r="H63" s="1"/>
      <c r="I63" s="1"/>
      <c r="J63" s="99">
        <f>$S$204</f>
        <v>716.7</v>
      </c>
      <c r="K63" s="99"/>
      <c r="L63" s="99">
        <f>$S$227</f>
        <v>32100.47</v>
      </c>
      <c r="M63" s="99"/>
      <c r="N63" s="1"/>
      <c r="O63" s="1"/>
      <c r="P63" s="1"/>
      <c r="Q63" s="42">
        <f>$T$211</f>
        <v>0.007909986005411885</v>
      </c>
      <c r="R63" s="1"/>
      <c r="S63" s="1"/>
      <c r="T63" s="1"/>
      <c r="U63" s="1"/>
      <c r="V63" s="57"/>
      <c r="W63" s="1"/>
      <c r="X63" s="1"/>
      <c r="Y63" s="1"/>
      <c r="Z63" s="1"/>
      <c r="AA63" s="1"/>
    </row>
    <row r="64" spans="1:27" ht="12.75">
      <c r="A64" s="1"/>
      <c r="B64" s="54" t="s">
        <v>1</v>
      </c>
      <c r="C64" s="58" t="s">
        <v>1</v>
      </c>
      <c r="D64" s="113"/>
      <c r="E64" s="1"/>
      <c r="F64" s="1"/>
      <c r="G64" s="1"/>
      <c r="H64" s="1"/>
      <c r="I64" s="1"/>
      <c r="J64" s="1"/>
      <c r="K64" s="1"/>
      <c r="L64" s="1"/>
      <c r="M64" s="1"/>
      <c r="N64" s="42">
        <f>$T$215</f>
        <v>0.0014389260424284803</v>
      </c>
      <c r="O64" s="1"/>
      <c r="P64" s="129">
        <f>$S$211</f>
        <v>12123.35</v>
      </c>
      <c r="Q64" s="129"/>
      <c r="R64" s="1"/>
      <c r="S64" s="1"/>
      <c r="T64" s="1"/>
      <c r="U64" s="1"/>
      <c r="V64" s="57"/>
      <c r="W64" s="1"/>
      <c r="X64" s="1"/>
      <c r="Y64" s="1"/>
      <c r="Z64" s="1"/>
      <c r="AA64" s="1"/>
    </row>
    <row r="65" spans="1:27" ht="12.75">
      <c r="A65" s="1"/>
      <c r="B65" s="54" t="s">
        <v>1</v>
      </c>
      <c r="C65" s="58" t="s">
        <v>1</v>
      </c>
      <c r="D65" s="113"/>
      <c r="E65" s="114">
        <f>$T$254</f>
        <v>0</v>
      </c>
      <c r="F65" s="114"/>
      <c r="G65" s="1"/>
      <c r="H65" s="1"/>
      <c r="I65" s="42">
        <f>$T$209</f>
        <v>0.007420615831037712</v>
      </c>
      <c r="J65" s="1"/>
      <c r="K65" s="42">
        <f>$T$244</f>
        <v>0.006928368313496521</v>
      </c>
      <c r="L65" s="84">
        <f>$S$244</f>
        <v>10618.86</v>
      </c>
      <c r="M65" s="84"/>
      <c r="N65" s="21">
        <f>$S$215</f>
        <v>2205.39</v>
      </c>
      <c r="O65" s="1"/>
      <c r="P65" s="1"/>
      <c r="Q65" s="1"/>
      <c r="R65" s="1"/>
      <c r="S65" s="1"/>
      <c r="T65" s="1"/>
      <c r="U65" s="1"/>
      <c r="V65" s="57"/>
      <c r="W65" s="1"/>
      <c r="X65" s="1"/>
      <c r="Y65" s="1"/>
      <c r="Z65" s="1"/>
      <c r="AA65" s="1"/>
    </row>
    <row r="66" spans="1:27" ht="12.75">
      <c r="A66" s="1"/>
      <c r="B66" s="54" t="s">
        <v>1</v>
      </c>
      <c r="C66" s="58" t="s">
        <v>1</v>
      </c>
      <c r="D66" s="113"/>
      <c r="E66" s="100">
        <f>$S$254</f>
        <v>0</v>
      </c>
      <c r="F66" s="100"/>
      <c r="G66" s="25"/>
      <c r="H66" s="100">
        <f>$S$209</f>
        <v>11373.31</v>
      </c>
      <c r="I66" s="100"/>
      <c r="J66" s="1"/>
      <c r="K66" s="1"/>
      <c r="L66" s="1"/>
      <c r="M66" s="22"/>
      <c r="N66" s="1"/>
      <c r="O66" s="1"/>
      <c r="P66" s="42">
        <f>$T$245</f>
        <v>0.00973005888636119</v>
      </c>
      <c r="Q66" s="1"/>
      <c r="R66" s="1"/>
      <c r="S66" s="1"/>
      <c r="T66" s="42">
        <f>$T$206</f>
        <v>0.004642335478770004</v>
      </c>
      <c r="U66" s="1"/>
      <c r="V66" s="57"/>
      <c r="W66" s="1"/>
      <c r="X66" s="1"/>
      <c r="Y66" s="1"/>
      <c r="Z66" s="1"/>
      <c r="AA66" s="1"/>
    </row>
    <row r="67" spans="1:27" ht="12.75">
      <c r="A67" s="1"/>
      <c r="B67" s="54" t="s">
        <v>1</v>
      </c>
      <c r="C67" s="58" t="s">
        <v>1</v>
      </c>
      <c r="D67" s="11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5">
        <f>$S$245</f>
        <v>14912.91</v>
      </c>
      <c r="Q67" s="1" t="s">
        <v>1</v>
      </c>
      <c r="R67" s="1"/>
      <c r="S67" s="1"/>
      <c r="T67" s="24">
        <f>$S$206</f>
        <v>7115.14</v>
      </c>
      <c r="U67" s="1"/>
      <c r="V67" s="57"/>
      <c r="W67" s="1"/>
      <c r="X67" s="1"/>
      <c r="Y67" s="1"/>
      <c r="Z67" s="1"/>
      <c r="AA67" s="1"/>
    </row>
    <row r="68" spans="1:27" ht="12.75">
      <c r="A68" s="1"/>
      <c r="B68" s="54" t="s">
        <v>1</v>
      </c>
      <c r="C68" s="58" t="s">
        <v>1</v>
      </c>
      <c r="D68" s="113"/>
      <c r="E68" s="1"/>
      <c r="F68" s="1"/>
      <c r="G68" s="1"/>
      <c r="H68" s="1"/>
      <c r="I68" s="1"/>
      <c r="J68" s="1"/>
      <c r="K68" s="1"/>
      <c r="L68" s="42">
        <f>$T$212</f>
        <v>0.018090078327022644</v>
      </c>
      <c r="M68" s="1"/>
      <c r="N68" s="105">
        <f>$T$201</f>
        <v>0.006963953414704946</v>
      </c>
      <c r="O68" s="105" t="b">
        <f>IF($A$12,#REF!,IF($A$9,#REF!,IF($A$6,#REF!)))</f>
        <v>0</v>
      </c>
      <c r="P68" s="1"/>
      <c r="Q68" s="1"/>
      <c r="R68" s="1"/>
      <c r="S68" s="1"/>
      <c r="T68" s="1"/>
      <c r="U68" s="1"/>
      <c r="V68" s="57"/>
      <c r="W68" s="1"/>
      <c r="X68" s="1"/>
      <c r="Y68" s="1"/>
      <c r="Z68" s="1"/>
      <c r="AA68" s="1"/>
    </row>
    <row r="69" spans="1:27" ht="12.75">
      <c r="A69" s="1"/>
      <c r="B69" s="54" t="s">
        <v>1</v>
      </c>
      <c r="C69" s="58" t="s">
        <v>1</v>
      </c>
      <c r="D69" s="113"/>
      <c r="E69" s="1"/>
      <c r="F69" s="1"/>
      <c r="G69" s="1"/>
      <c r="H69" s="1"/>
      <c r="I69" s="42">
        <f>$T$205</f>
        <v>0.015452963953806182</v>
      </c>
      <c r="J69" s="1"/>
      <c r="K69" s="99">
        <f>$S$212</f>
        <v>27726.01</v>
      </c>
      <c r="L69" s="99"/>
      <c r="M69" s="99"/>
      <c r="N69" s="99">
        <f>$S$201</f>
        <v>10673.4</v>
      </c>
      <c r="O69" s="99"/>
      <c r="P69" s="99">
        <f>$S$202</f>
        <v>24695.11</v>
      </c>
      <c r="Q69" s="99"/>
      <c r="R69" s="1"/>
      <c r="S69" s="1"/>
      <c r="T69" s="1"/>
      <c r="U69" s="1"/>
      <c r="V69" s="57"/>
      <c r="W69" s="1"/>
      <c r="X69" s="1"/>
      <c r="Y69" s="1"/>
      <c r="Z69" s="1"/>
      <c r="AA69" s="1"/>
    </row>
    <row r="70" spans="1:27" ht="12.75">
      <c r="A70" s="1"/>
      <c r="B70" s="54" t="s">
        <v>1</v>
      </c>
      <c r="C70" s="58" t="s">
        <v>1</v>
      </c>
      <c r="D70" s="113"/>
      <c r="E70" s="1"/>
      <c r="F70" s="1"/>
      <c r="G70" s="1"/>
      <c r="H70" s="99">
        <f>$S$205</f>
        <v>23684.2</v>
      </c>
      <c r="I70" s="99"/>
      <c r="J70" s="1"/>
      <c r="K70" s="42">
        <f>$T$213</f>
        <v>0.008362022489079309</v>
      </c>
      <c r="L70" s="1"/>
      <c r="M70" s="1"/>
      <c r="N70" s="1"/>
      <c r="O70" s="1"/>
      <c r="P70" s="63">
        <f>$T$202</f>
        <v>0.01611254104699667</v>
      </c>
      <c r="Q70" s="27"/>
      <c r="R70" s="1"/>
      <c r="S70" s="41" t="s">
        <v>1</v>
      </c>
      <c r="T70" s="1"/>
      <c r="U70" s="1"/>
      <c r="V70" s="57"/>
      <c r="W70" s="1"/>
      <c r="X70" s="1"/>
      <c r="Y70" s="1"/>
      <c r="Z70" s="1"/>
      <c r="AA70" s="1"/>
    </row>
    <row r="71" spans="1:27" ht="12.75">
      <c r="A71" s="1"/>
      <c r="B71" s="54"/>
      <c r="C71" s="58" t="s">
        <v>1</v>
      </c>
      <c r="D71" s="113"/>
      <c r="E71" s="1"/>
      <c r="F71" s="1"/>
      <c r="G71" s="1"/>
      <c r="H71" s="1"/>
      <c r="I71" s="1"/>
      <c r="J71" s="99">
        <f>$S$213</f>
        <v>12816.17</v>
      </c>
      <c r="K71" s="99"/>
      <c r="L71" s="1"/>
      <c r="M71" s="42">
        <f>$T$222</f>
        <v>0.6558547832959333</v>
      </c>
      <c r="N71" s="1"/>
      <c r="O71" s="82">
        <f>$T$229</f>
        <v>0.00785604071447106</v>
      </c>
      <c r="P71" s="82" t="b">
        <f>IF($A$12,#REF!,IF($A$9,#REF!,IF($A$6,#REF!)))</f>
        <v>0</v>
      </c>
      <c r="Q71" s="1"/>
      <c r="R71" s="1"/>
      <c r="T71" s="1"/>
      <c r="U71" s="1"/>
      <c r="V71" s="57"/>
      <c r="W71" s="1"/>
      <c r="X71" s="1"/>
      <c r="Y71" s="1"/>
      <c r="Z71" s="1"/>
      <c r="AA71" s="1"/>
    </row>
    <row r="72" spans="1:27" ht="12.75">
      <c r="A72" s="1"/>
      <c r="B72" s="54"/>
      <c r="C72" s="58" t="s">
        <v>1</v>
      </c>
      <c r="D72" s="113"/>
      <c r="E72" s="1"/>
      <c r="F72" s="1"/>
      <c r="G72" s="1"/>
      <c r="H72" s="42">
        <f>$T$220</f>
        <v>0.010053371779683727</v>
      </c>
      <c r="I72" s="1"/>
      <c r="J72" s="1"/>
      <c r="K72" s="1"/>
      <c r="L72" s="99">
        <f>$S$222</f>
        <v>1005204.95</v>
      </c>
      <c r="M72" s="99"/>
      <c r="N72" s="1"/>
      <c r="O72" s="99">
        <f>$S$229</f>
        <v>12040.67</v>
      </c>
      <c r="P72" s="99"/>
      <c r="Q72" s="1"/>
      <c r="R72" s="1"/>
      <c r="S72" s="1"/>
      <c r="T72" s="1"/>
      <c r="U72" s="1"/>
      <c r="V72" s="57"/>
      <c r="W72" s="1"/>
      <c r="X72" s="1"/>
      <c r="Y72" s="1"/>
      <c r="Z72" s="1"/>
      <c r="AA72" s="1"/>
    </row>
    <row r="73" spans="1:27" ht="12.75">
      <c r="A73" s="1"/>
      <c r="B73" s="54"/>
      <c r="C73" s="58" t="s">
        <v>1</v>
      </c>
      <c r="D73" s="113"/>
      <c r="E73" s="1"/>
      <c r="F73" s="1"/>
      <c r="G73" s="1"/>
      <c r="H73" s="15">
        <f>$S$220</f>
        <v>15408.44</v>
      </c>
      <c r="I73" s="105">
        <f>$T$240</f>
        <v>0.031858948331724916</v>
      </c>
      <c r="J73" s="105" t="b">
        <f>IF($A$12,#REF!,IF($A$9,#REF!,IF($A$6,#REF!)))</f>
        <v>0</v>
      </c>
      <c r="K73" s="1"/>
      <c r="L73" s="1"/>
      <c r="M73" s="56">
        <f>$T$217</f>
        <v>0.035388567578319034</v>
      </c>
      <c r="N73" s="82">
        <f>$T$203</f>
        <v>0.0050278276926859185</v>
      </c>
      <c r="O73" s="82" t="b">
        <f>IF($A$12,#REF!,IF($A$9,#REF!,IF($A$6,#REF!)))</f>
        <v>0</v>
      </c>
      <c r="P73" s="1"/>
      <c r="Q73" s="1"/>
      <c r="R73" s="1"/>
      <c r="S73" s="1"/>
      <c r="T73" s="1"/>
      <c r="U73" s="1"/>
      <c r="V73" s="57"/>
      <c r="W73" s="1"/>
      <c r="X73" s="1"/>
      <c r="Y73" s="1"/>
      <c r="Z73" s="1"/>
      <c r="AA73" s="1"/>
    </row>
    <row r="74" spans="1:27" ht="12.75">
      <c r="A74" s="1"/>
      <c r="B74" s="54"/>
      <c r="C74" s="58" t="s">
        <v>1</v>
      </c>
      <c r="D74" s="113"/>
      <c r="E74" s="1"/>
      <c r="F74" s="1"/>
      <c r="G74" s="1"/>
      <c r="H74" s="1"/>
      <c r="I74" s="99">
        <f>$S$240</f>
        <v>48829.06</v>
      </c>
      <c r="J74" s="99"/>
      <c r="K74" s="1"/>
      <c r="L74" s="99">
        <f>$S$217</f>
        <v>54238.78</v>
      </c>
      <c r="M74" s="99"/>
      <c r="N74" s="99">
        <f>$S$203</f>
        <v>7705.97</v>
      </c>
      <c r="O74" s="99"/>
      <c r="P74" s="1"/>
      <c r="Q74" s="1"/>
      <c r="R74" s="1"/>
      <c r="S74" s="42" t="s">
        <v>1</v>
      </c>
      <c r="T74" s="18" t="s">
        <v>1</v>
      </c>
      <c r="U74" s="24" t="s">
        <v>1</v>
      </c>
      <c r="V74" s="57"/>
      <c r="W74" s="1"/>
      <c r="X74" s="1"/>
      <c r="Y74" s="1"/>
      <c r="Z74" s="1"/>
      <c r="AA74" s="1"/>
    </row>
    <row r="75" spans="1:27" ht="12.75">
      <c r="A75" s="1"/>
      <c r="B75" s="54"/>
      <c r="C75" s="58" t="s">
        <v>1</v>
      </c>
      <c r="D75" s="113"/>
      <c r="E75" s="1"/>
      <c r="F75" s="1"/>
      <c r="G75" s="1"/>
      <c r="H75" s="1"/>
      <c r="I75" s="1"/>
      <c r="J75" s="1"/>
      <c r="K75" s="42">
        <f>$T$228</f>
        <v>0.020463964734864573</v>
      </c>
      <c r="L75" s="1"/>
      <c r="M75" s="1"/>
      <c r="N75" s="1"/>
      <c r="O75" s="1"/>
      <c r="P75" s="1"/>
      <c r="Q75" s="114">
        <f>$T$237</f>
        <v>0.0007239291014814142</v>
      </c>
      <c r="R75" s="127"/>
      <c r="S75" s="44">
        <f>$S$237</f>
        <v>1109.54</v>
      </c>
      <c r="T75" s="42">
        <f>$T$23</f>
        <v>0</v>
      </c>
      <c r="U75" s="45">
        <f>$S$234</f>
        <v>3650.48</v>
      </c>
      <c r="V75" s="57"/>
      <c r="W75" s="1"/>
      <c r="X75" s="1"/>
      <c r="Y75" s="1"/>
      <c r="Z75" s="1"/>
      <c r="AA75" s="1"/>
    </row>
    <row r="76" spans="1:27" ht="12.75">
      <c r="A76" s="1"/>
      <c r="B76" s="54"/>
      <c r="C76" s="58" t="s">
        <v>1</v>
      </c>
      <c r="D76" s="113"/>
      <c r="E76" s="1"/>
      <c r="F76" s="1"/>
      <c r="G76" s="1"/>
      <c r="H76" s="1"/>
      <c r="I76" s="105">
        <f>$T$210</f>
        <v>0.01905130668243703</v>
      </c>
      <c r="J76" s="105" t="b">
        <f>IF($A$12,#REF!,IF($A$9,#REF!,IF($A$6,#REF!)))</f>
        <v>0</v>
      </c>
      <c r="K76" s="121">
        <f>$S$228</f>
        <v>31364.38</v>
      </c>
      <c r="L76" s="121"/>
      <c r="M76" s="1"/>
      <c r="N76" s="1"/>
      <c r="O76" s="1"/>
      <c r="P76" s="1"/>
      <c r="Q76" s="1"/>
      <c r="R76" s="1"/>
      <c r="S76" s="1"/>
      <c r="T76" s="1"/>
      <c r="U76" s="1"/>
      <c r="V76" s="57"/>
      <c r="W76" s="1"/>
      <c r="X76" s="1"/>
      <c r="Y76" s="1"/>
      <c r="Z76" s="1"/>
      <c r="AA76" s="1"/>
    </row>
    <row r="77" spans="1:27" ht="12.75">
      <c r="A77" s="1"/>
      <c r="B77" s="54"/>
      <c r="C77" s="58" t="s">
        <v>1</v>
      </c>
      <c r="D77" s="113"/>
      <c r="E77" s="1"/>
      <c r="F77" s="1"/>
      <c r="G77" s="1"/>
      <c r="H77" s="1"/>
      <c r="I77" s="99">
        <f>$S$210</f>
        <v>29199.25</v>
      </c>
      <c r="J77" s="99"/>
      <c r="K77" s="1"/>
      <c r="L77" s="1"/>
      <c r="M77" s="1"/>
      <c r="N77" s="1"/>
      <c r="O77" s="1"/>
      <c r="P77" s="1"/>
      <c r="Q77" s="1"/>
      <c r="R77" s="1"/>
      <c r="S77" s="46" t="s">
        <v>1</v>
      </c>
      <c r="T77" s="1"/>
      <c r="U77" s="1"/>
      <c r="V77" s="57"/>
      <c r="W77" s="1"/>
      <c r="X77" s="1"/>
      <c r="Y77" s="1"/>
      <c r="Z77" s="1"/>
      <c r="AA77" s="1"/>
    </row>
    <row r="78" spans="1:27" ht="12.75">
      <c r="A78" s="1"/>
      <c r="B78" s="54"/>
      <c r="C78" s="58" t="s">
        <v>1</v>
      </c>
      <c r="D78" s="11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47" t="s">
        <v>1</v>
      </c>
      <c r="T78" s="1"/>
      <c r="U78" s="1"/>
      <c r="V78" s="57"/>
      <c r="W78" s="1"/>
      <c r="X78" s="1"/>
      <c r="Y78" s="1"/>
      <c r="Z78" s="1"/>
      <c r="AA78" s="1"/>
    </row>
    <row r="79" spans="1:27" ht="12.75">
      <c r="A79" s="1"/>
      <c r="B79" s="54"/>
      <c r="C79" s="58" t="s">
        <v>1</v>
      </c>
      <c r="D79" s="14"/>
      <c r="E79" s="1"/>
      <c r="F79" s="1"/>
      <c r="G79" s="1"/>
      <c r="H79" s="1" t="s">
        <v>61</v>
      </c>
      <c r="I79" s="42">
        <f>$T$250</f>
        <v>0</v>
      </c>
      <c r="J79" s="15">
        <f>$S$250</f>
        <v>0</v>
      </c>
      <c r="K79" s="1"/>
      <c r="L79" s="1" t="s">
        <v>62</v>
      </c>
      <c r="M79" s="42">
        <f>$T$251</f>
        <v>0</v>
      </c>
      <c r="N79" s="15">
        <f>$S$251</f>
        <v>0</v>
      </c>
      <c r="O79" s="1"/>
      <c r="P79" s="1"/>
      <c r="Q79" s="1"/>
      <c r="R79" s="1"/>
      <c r="S79" s="1"/>
      <c r="T79" s="1"/>
      <c r="U79" s="1"/>
      <c r="V79" s="57"/>
      <c r="W79" s="1"/>
      <c r="X79" s="1"/>
      <c r="Y79" s="1"/>
      <c r="Z79" s="1"/>
      <c r="AA79" s="1"/>
    </row>
    <row r="80" spans="1:27" ht="12.75">
      <c r="A80" s="1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  <c r="W80" s="1"/>
      <c r="X80" s="1"/>
      <c r="Y80" s="1"/>
      <c r="Z80" s="1"/>
      <c r="AA80" s="1"/>
    </row>
    <row r="81" spans="1:27" ht="12.75">
      <c r="A81" s="1"/>
      <c r="B81" s="6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/>
      <c r="B99" s="1"/>
      <c r="C99" s="1"/>
      <c r="D99" s="1"/>
      <c r="E99" s="1"/>
      <c r="F99" s="68"/>
      <c r="G99" s="1"/>
      <c r="H99" s="1"/>
      <c r="I99" s="1"/>
      <c r="J99" s="119" t="s">
        <v>66</v>
      </c>
      <c r="K99" s="119"/>
      <c r="L99" s="119"/>
      <c r="M99" s="119"/>
      <c r="N99" s="1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/>
      <c r="B101" s="1"/>
      <c r="C101" s="1"/>
      <c r="D101" s="1"/>
      <c r="E101" s="2"/>
      <c r="F101" s="2"/>
      <c r="G101" s="3" t="s">
        <v>64</v>
      </c>
      <c r="H101" s="2"/>
      <c r="I101" s="1"/>
      <c r="J101" s="3"/>
      <c r="K101" s="3"/>
      <c r="L101" s="3"/>
      <c r="M101" s="3"/>
      <c r="N101" s="3"/>
      <c r="O101" s="3"/>
      <c r="P101" s="3"/>
      <c r="Q101" s="3" t="e">
        <f>"Del:  "&amp;TEXT(Primerdia,"dd/mm/aa")&amp;"   Al : "&amp;TEXT(Ultimodia,"dd/mm/aa")</f>
        <v>#VALUE!</v>
      </c>
      <c r="R101" s="3"/>
      <c r="S101" s="2"/>
      <c r="T101" s="2"/>
      <c r="U101" s="2"/>
      <c r="V101" s="49" t="e">
        <f>IF((Econsolida-1)&lt;&gt;0,Econsolida-1,"")</f>
        <v>#NAME?</v>
      </c>
      <c r="W101" s="1"/>
      <c r="X101" s="1"/>
      <c r="Y101" s="1"/>
      <c r="Z101" s="1"/>
      <c r="AA101" s="1"/>
    </row>
    <row r="102" spans="1:27" ht="12.75">
      <c r="A102" s="1"/>
      <c r="B102" s="50" t="s">
        <v>1</v>
      </c>
      <c r="C102" s="6"/>
      <c r="D102" s="6"/>
      <c r="E102" s="5" t="s">
        <v>1</v>
      </c>
      <c r="F102" s="6"/>
      <c r="G102" s="6"/>
      <c r="H102" s="6"/>
      <c r="I102" s="6"/>
      <c r="J102" s="6"/>
      <c r="K102" s="6"/>
      <c r="L102" s="6"/>
      <c r="M102" s="69" t="str">
        <f>$E$247</f>
        <v>i</v>
      </c>
      <c r="N102" s="70" t="str">
        <f>$E$219</f>
        <v>h</v>
      </c>
      <c r="O102" s="6"/>
      <c r="P102" s="6"/>
      <c r="Q102" s="6"/>
      <c r="R102" s="70" t="str">
        <f>$E$255</f>
        <v>a</v>
      </c>
      <c r="S102" s="6"/>
      <c r="T102" s="6"/>
      <c r="U102" s="6"/>
      <c r="V102" s="53"/>
      <c r="W102" s="1"/>
      <c r="X102" s="1"/>
      <c r="Y102" s="1"/>
      <c r="Z102" s="1"/>
      <c r="AA102" s="1"/>
    </row>
    <row r="103" spans="1:27" ht="12.75">
      <c r="A103" s="1"/>
      <c r="B103" s="54" t="s">
        <v>1</v>
      </c>
      <c r="C103" s="55"/>
      <c r="D103" s="113" t="s">
        <v>1</v>
      </c>
      <c r="E103" s="1"/>
      <c r="F103" s="71" t="str">
        <f>$E$214</f>
        <v>h</v>
      </c>
      <c r="G103" s="1"/>
      <c r="H103" s="102" t="str">
        <f>$E$232</f>
        <v>h</v>
      </c>
      <c r="I103" s="112"/>
      <c r="J103" s="15">
        <f>$S$232</f>
        <v>1074.65</v>
      </c>
      <c r="K103" s="1"/>
      <c r="L103" s="72" t="str">
        <f>$E$238</f>
        <v>i</v>
      </c>
      <c r="M103" s="118">
        <f>$S$247</f>
        <v>3274.95</v>
      </c>
      <c r="N103" s="1"/>
      <c r="O103" s="1"/>
      <c r="P103" s="1"/>
      <c r="Q103" s="1"/>
      <c r="R103" s="101">
        <f>$S$255</f>
        <v>0</v>
      </c>
      <c r="S103" s="101"/>
      <c r="T103" s="1"/>
      <c r="U103" s="16" t="s">
        <v>8</v>
      </c>
      <c r="V103" s="57"/>
      <c r="W103" s="1"/>
      <c r="X103" s="1"/>
      <c r="Y103" s="1"/>
      <c r="Z103" s="1"/>
      <c r="AA103" s="1"/>
    </row>
    <row r="104" spans="1:27" ht="12.75">
      <c r="A104" s="1"/>
      <c r="B104" s="54"/>
      <c r="C104" s="58" t="s">
        <v>1</v>
      </c>
      <c r="D104" s="113"/>
      <c r="E104" s="1"/>
      <c r="F104" s="15">
        <f>$S$214</f>
        <v>2949.02</v>
      </c>
      <c r="G104" s="71" t="str">
        <f>$E$226</f>
        <v>h</v>
      </c>
      <c r="H104" s="1"/>
      <c r="I104" s="1"/>
      <c r="J104" s="1"/>
      <c r="K104" s="104">
        <f>$S$238</f>
        <v>7589</v>
      </c>
      <c r="L104" s="104"/>
      <c r="M104" s="118"/>
      <c r="N104" s="19">
        <f>$S$219</f>
        <v>1531.99</v>
      </c>
      <c r="O104" s="72" t="str">
        <f>$E$230</f>
        <v>i</v>
      </c>
      <c r="P104" s="1"/>
      <c r="Q104" s="1"/>
      <c r="R104" s="1"/>
      <c r="S104" s="1"/>
      <c r="T104" s="1"/>
      <c r="U104" s="72" t="str">
        <f>$E$253</f>
        <v>h</v>
      </c>
      <c r="V104" s="57" t="s">
        <v>1</v>
      </c>
      <c r="W104" s="1"/>
      <c r="X104" s="1"/>
      <c r="Y104" s="1"/>
      <c r="Z104" s="1"/>
      <c r="AA104" s="1"/>
    </row>
    <row r="105" spans="1:27" ht="12.75">
      <c r="A105" s="1"/>
      <c r="B105" s="54"/>
      <c r="C105" s="58" t="s">
        <v>1</v>
      </c>
      <c r="D105" s="113"/>
      <c r="E105" s="20" t="s">
        <v>1</v>
      </c>
      <c r="F105" s="1"/>
      <c r="G105" s="99">
        <f>$S$226</f>
        <v>5830.21</v>
      </c>
      <c r="H105" s="99"/>
      <c r="I105" s="108" t="str">
        <f>$E$223</f>
        <v>h</v>
      </c>
      <c r="J105" s="108"/>
      <c r="K105" s="72" t="str">
        <f>$E$233</f>
        <v>h</v>
      </c>
      <c r="L105" s="71" t="str">
        <f>$E$208</f>
        <v>h</v>
      </c>
      <c r="M105" s="106">
        <f>$S$200</f>
        <v>812.71</v>
      </c>
      <c r="N105" s="106"/>
      <c r="O105" s="81">
        <f>$S$230</f>
        <v>2959.82</v>
      </c>
      <c r="P105" s="108" t="str">
        <f>$E$221</f>
        <v>a</v>
      </c>
      <c r="Q105" s="108" t="b">
        <f>IF($A$12,#REF!,IF($A$9,#REF!,IF($A$6,#REF!)))</f>
        <v>0</v>
      </c>
      <c r="R105" s="72" t="str">
        <f>$E$224</f>
        <v>h</v>
      </c>
      <c r="S105" s="71" t="str">
        <f>$E$216</f>
        <v>h</v>
      </c>
      <c r="T105" s="1"/>
      <c r="U105" s="24">
        <f>$S$253</f>
        <v>7886.82</v>
      </c>
      <c r="V105" s="57"/>
      <c r="W105" s="1"/>
      <c r="X105" s="1"/>
      <c r="Y105" s="1"/>
      <c r="Z105" s="1"/>
      <c r="AA105" s="1"/>
    </row>
    <row r="106" spans="1:27" ht="12.75">
      <c r="A106" s="1" t="s">
        <v>1</v>
      </c>
      <c r="B106" s="110"/>
      <c r="C106" s="111"/>
      <c r="D106" s="113"/>
      <c r="E106" s="1" t="s">
        <v>1</v>
      </c>
      <c r="F106" s="71" t="str">
        <f>$E$235</f>
        <v>h</v>
      </c>
      <c r="G106" s="1"/>
      <c r="H106" s="1"/>
      <c r="I106" s="99">
        <f>$S$223</f>
        <v>-533.24</v>
      </c>
      <c r="J106" s="99"/>
      <c r="K106" s="1"/>
      <c r="L106" s="59"/>
      <c r="M106" s="108" t="str">
        <f>$E$225</f>
        <v>i</v>
      </c>
      <c r="N106" s="109"/>
      <c r="O106" s="25"/>
      <c r="P106" s="99">
        <f>$S$221</f>
        <v>0</v>
      </c>
      <c r="Q106" s="99"/>
      <c r="R106" s="1"/>
      <c r="S106" s="29">
        <f>$S$216</f>
        <v>8138.1</v>
      </c>
      <c r="T106" s="30"/>
      <c r="U106" s="1" t="s">
        <v>1</v>
      </c>
      <c r="V106" s="57"/>
      <c r="W106" s="1"/>
      <c r="X106" s="1"/>
      <c r="Y106" s="1"/>
      <c r="Z106" s="1"/>
      <c r="AA106" s="1"/>
    </row>
    <row r="107" spans="1:27" ht="12.75">
      <c r="A107" s="1"/>
      <c r="B107" s="110" t="s">
        <v>1</v>
      </c>
      <c r="C107" s="111"/>
      <c r="D107" s="113"/>
      <c r="E107" s="31">
        <f>$S$235</f>
        <v>10126.81</v>
      </c>
      <c r="F107" s="32" t="s">
        <v>19</v>
      </c>
      <c r="G107" s="73" t="str">
        <f>$E$231</f>
        <v>h</v>
      </c>
      <c r="H107" s="1"/>
      <c r="I107" s="1"/>
      <c r="J107" s="1"/>
      <c r="K107" s="15">
        <f>$S$233</f>
        <v>220</v>
      </c>
      <c r="L107" s="23">
        <f>$S$208</f>
        <v>2906.77</v>
      </c>
      <c r="M107" s="106">
        <f>$S$225</f>
        <v>22232.31</v>
      </c>
      <c r="N107" s="117"/>
      <c r="O107" s="1"/>
      <c r="P107" s="1"/>
      <c r="Q107" s="1"/>
      <c r="R107" s="44">
        <f>$S$224</f>
        <v>4298.6</v>
      </c>
      <c r="S107" s="72" t="str">
        <f>$E$207</f>
        <v>i</v>
      </c>
      <c r="T107" s="74" t="s">
        <v>1</v>
      </c>
      <c r="U107" s="1" t="s">
        <v>1</v>
      </c>
      <c r="V107" s="57"/>
      <c r="W107" s="1"/>
      <c r="X107" s="1"/>
      <c r="Y107" s="1"/>
      <c r="Z107" s="1"/>
      <c r="AA107" s="1"/>
    </row>
    <row r="108" spans="1:27" ht="12.75">
      <c r="A108" s="1"/>
      <c r="B108" s="54" t="s">
        <v>1</v>
      </c>
      <c r="C108" s="58" t="s">
        <v>1</v>
      </c>
      <c r="D108" s="113"/>
      <c r="E108" s="1"/>
      <c r="F108" s="20" t="s">
        <v>1</v>
      </c>
      <c r="G108" s="99">
        <f>$S$231</f>
        <v>2123.06</v>
      </c>
      <c r="H108" s="99"/>
      <c r="I108" s="71" t="str">
        <f>$E$248</f>
        <v>a</v>
      </c>
      <c r="J108" s="108" t="str">
        <f>$E$246</f>
        <v>i</v>
      </c>
      <c r="K108" s="108"/>
      <c r="L108" s="33"/>
      <c r="M108" s="108" t="str">
        <f>$E$241</f>
        <v>a</v>
      </c>
      <c r="N108" s="108" t="b">
        <f>IF($A$12,#REF!,IF($A$9,#REF!,IF($A$6,#REF!)))</f>
        <v>0</v>
      </c>
      <c r="O108" s="108" t="str">
        <f>$E$249</f>
        <v>h</v>
      </c>
      <c r="P108" s="108" t="b">
        <f>IF($A$12,#REF!,IF($A$9,#REF!,IF($A$6,#REF!)))</f>
        <v>0</v>
      </c>
      <c r="Q108" s="1"/>
      <c r="R108" s="99">
        <f>$S$207</f>
        <v>24240.65</v>
      </c>
      <c r="S108" s="126"/>
      <c r="T108" s="125" t="s">
        <v>26</v>
      </c>
      <c r="U108" s="125"/>
      <c r="V108" s="57"/>
      <c r="W108" s="1"/>
      <c r="X108" s="1"/>
      <c r="Y108" s="1"/>
      <c r="Z108" s="1"/>
      <c r="AA108" s="1"/>
    </row>
    <row r="109" spans="1:27" ht="12.75">
      <c r="A109" s="1"/>
      <c r="B109" s="54" t="s">
        <v>1</v>
      </c>
      <c r="C109" s="58" t="s">
        <v>1</v>
      </c>
      <c r="D109" s="113"/>
      <c r="E109" s="1"/>
      <c r="F109" s="1"/>
      <c r="G109" s="1"/>
      <c r="H109" s="1"/>
      <c r="I109" s="106">
        <f>$S$248</f>
        <v>0</v>
      </c>
      <c r="J109" s="107"/>
      <c r="K109" s="23">
        <f>$S$246</f>
        <v>9018.26</v>
      </c>
      <c r="L109" s="1"/>
      <c r="M109" s="99">
        <f>$S$241</f>
        <v>0</v>
      </c>
      <c r="N109" s="99"/>
      <c r="O109" s="99">
        <f>$S$249</f>
        <v>1444.43</v>
      </c>
      <c r="P109" s="99"/>
      <c r="Q109" s="1"/>
      <c r="R109" s="1"/>
      <c r="S109" s="1"/>
      <c r="T109" s="34" t="s">
        <v>27</v>
      </c>
      <c r="U109" s="75">
        <f>$F$256</f>
        <v>2042</v>
      </c>
      <c r="V109" s="57"/>
      <c r="W109" s="1"/>
      <c r="X109" s="1"/>
      <c r="Y109" s="1"/>
      <c r="Z109" s="1"/>
      <c r="AA109" s="1"/>
    </row>
    <row r="110" spans="1:27" ht="12.75">
      <c r="A110" s="1"/>
      <c r="B110" s="54" t="s">
        <v>1</v>
      </c>
      <c r="C110" s="58" t="s">
        <v>1</v>
      </c>
      <c r="D110" s="113"/>
      <c r="E110" s="1"/>
      <c r="F110" s="1"/>
      <c r="G110" s="1"/>
      <c r="H110" s="1"/>
      <c r="I110" s="1"/>
      <c r="J110" s="1"/>
      <c r="K110" s="24" t="s">
        <v>1</v>
      </c>
      <c r="L110" s="72" t="str">
        <f>$E$239</f>
        <v>i</v>
      </c>
      <c r="M110" s="1"/>
      <c r="N110" s="1"/>
      <c r="O110" s="1"/>
      <c r="P110" s="1"/>
      <c r="Q110" s="108" t="str">
        <f>$E$242</f>
        <v>i</v>
      </c>
      <c r="R110" s="108" t="b">
        <f>IF($A$12,#REF!,IF($A$9,#REF!,IF($A$6,#REF!)))</f>
        <v>0</v>
      </c>
      <c r="S110" s="1"/>
      <c r="T110" s="36" t="s">
        <v>30</v>
      </c>
      <c r="U110" s="37">
        <f>$S$256</f>
        <v>1532663.9</v>
      </c>
      <c r="V110" s="57"/>
      <c r="W110" s="1"/>
      <c r="X110" s="1"/>
      <c r="Y110" s="1"/>
      <c r="Z110" s="1"/>
      <c r="AA110" s="1"/>
    </row>
    <row r="111" spans="1:27" ht="12.75">
      <c r="A111" s="1"/>
      <c r="B111" s="54" t="s">
        <v>1</v>
      </c>
      <c r="C111" s="58" t="s">
        <v>1</v>
      </c>
      <c r="D111" s="113"/>
      <c r="E111" s="1"/>
      <c r="F111" s="1"/>
      <c r="G111" s="1"/>
      <c r="H111" s="1"/>
      <c r="I111" s="72" t="str">
        <f>$E$236</f>
        <v>h</v>
      </c>
      <c r="J111" s="1"/>
      <c r="K111" s="99">
        <f>$S$239</f>
        <v>6124.76</v>
      </c>
      <c r="L111" s="99"/>
      <c r="M111" s="72" t="str">
        <f>$E$218</f>
        <v>h</v>
      </c>
      <c r="N111" s="1"/>
      <c r="O111" s="1"/>
      <c r="P111" s="72" t="str">
        <f>$E$243</f>
        <v>a</v>
      </c>
      <c r="Q111" s="99">
        <f>$S$242</f>
        <v>493.64</v>
      </c>
      <c r="R111" s="99"/>
      <c r="S111" s="1"/>
      <c r="T111" s="38" t="s">
        <v>34</v>
      </c>
      <c r="U111" s="39" t="str">
        <f>$E$256</f>
        <v>i</v>
      </c>
      <c r="V111" s="57"/>
      <c r="W111" s="1"/>
      <c r="X111" s="1"/>
      <c r="Y111" s="1"/>
      <c r="Z111" s="1"/>
      <c r="AA111" s="1"/>
    </row>
    <row r="112" spans="1:27" ht="12.75">
      <c r="A112" s="1"/>
      <c r="B112" s="54" t="s">
        <v>1</v>
      </c>
      <c r="C112" s="58" t="s">
        <v>1</v>
      </c>
      <c r="D112" s="113"/>
      <c r="E112" s="1"/>
      <c r="F112" s="1"/>
      <c r="G112" s="1"/>
      <c r="H112" s="1"/>
      <c r="I112" s="23">
        <f>$S$236</f>
        <v>7428.94</v>
      </c>
      <c r="J112" s="1"/>
      <c r="K112" s="74" t="str">
        <f>$E$204</f>
        <v>i</v>
      </c>
      <c r="L112" s="71" t="str">
        <f>$E$227</f>
        <v>h</v>
      </c>
      <c r="M112" s="99">
        <f>$S$218</f>
        <v>715.88</v>
      </c>
      <c r="N112" s="99"/>
      <c r="O112" s="128">
        <f>$S$243</f>
        <v>263.22</v>
      </c>
      <c r="P112" s="128"/>
      <c r="Q112" s="1"/>
      <c r="R112" s="1"/>
      <c r="S112" s="1"/>
      <c r="T112" s="2"/>
      <c r="U112" s="2"/>
      <c r="V112" s="57"/>
      <c r="W112" s="1"/>
      <c r="X112" s="1"/>
      <c r="Y112" s="1"/>
      <c r="Z112" s="1"/>
      <c r="AA112" s="1"/>
    </row>
    <row r="113" spans="1:27" ht="12.75">
      <c r="A113" s="1"/>
      <c r="B113" s="54" t="s">
        <v>1</v>
      </c>
      <c r="C113" s="58" t="s">
        <v>1</v>
      </c>
      <c r="D113" s="113"/>
      <c r="E113" s="1"/>
      <c r="F113" s="1"/>
      <c r="G113" s="1"/>
      <c r="H113" s="1"/>
      <c r="I113" s="1"/>
      <c r="J113" s="99">
        <f>$S$204</f>
        <v>716.7</v>
      </c>
      <c r="K113" s="99"/>
      <c r="L113" s="99">
        <f>$S$227</f>
        <v>32100.47</v>
      </c>
      <c r="M113" s="99"/>
      <c r="N113" s="1"/>
      <c r="O113" s="1"/>
      <c r="P113" s="1"/>
      <c r="Q113" s="72" t="str">
        <f>$E$211</f>
        <v>i</v>
      </c>
      <c r="R113" s="1"/>
      <c r="S113" s="1"/>
      <c r="T113" s="1"/>
      <c r="U113" s="1"/>
      <c r="V113" s="57"/>
      <c r="W113" s="1"/>
      <c r="X113" s="1"/>
      <c r="Y113" s="1"/>
      <c r="Z113" s="1"/>
      <c r="AA113" s="1"/>
    </row>
    <row r="114" spans="1:27" ht="12.75">
      <c r="A114" s="1"/>
      <c r="B114" s="54" t="s">
        <v>1</v>
      </c>
      <c r="C114" s="58" t="s">
        <v>1</v>
      </c>
      <c r="D114" s="113"/>
      <c r="E114" s="1"/>
      <c r="F114" s="1"/>
      <c r="G114" s="1"/>
      <c r="H114" s="1"/>
      <c r="I114" s="1"/>
      <c r="J114" s="1"/>
      <c r="K114" s="1"/>
      <c r="L114" s="1"/>
      <c r="M114" s="1"/>
      <c r="N114" s="72" t="str">
        <f>$E$215</f>
        <v>h</v>
      </c>
      <c r="O114" s="1"/>
      <c r="P114" s="129">
        <f>$S$211</f>
        <v>12123.35</v>
      </c>
      <c r="Q114" s="129"/>
      <c r="R114" s="1"/>
      <c r="S114" s="1"/>
      <c r="T114" s="1"/>
      <c r="U114" s="1"/>
      <c r="V114" s="57"/>
      <c r="W114" s="1"/>
      <c r="X114" s="1"/>
      <c r="Y114" s="1"/>
      <c r="Z114" s="1"/>
      <c r="AA114" s="1"/>
    </row>
    <row r="115" spans="1:27" ht="12.75">
      <c r="A115" s="1"/>
      <c r="B115" s="54" t="s">
        <v>1</v>
      </c>
      <c r="C115" s="58" t="s">
        <v>1</v>
      </c>
      <c r="D115" s="113"/>
      <c r="E115" s="102" t="str">
        <f>$E$254</f>
        <v>a</v>
      </c>
      <c r="F115" s="102"/>
      <c r="G115" s="1"/>
      <c r="H115" s="1"/>
      <c r="I115" s="72" t="str">
        <f>$E$209</f>
        <v>i</v>
      </c>
      <c r="J115" s="1"/>
      <c r="K115" s="72" t="str">
        <f>$E$244</f>
        <v>i</v>
      </c>
      <c r="L115" s="84">
        <f>$S$244</f>
        <v>10618.86</v>
      </c>
      <c r="M115" s="84"/>
      <c r="N115" s="21">
        <f>$S$215</f>
        <v>2205.39</v>
      </c>
      <c r="O115" s="1"/>
      <c r="P115" s="1"/>
      <c r="Q115" s="1"/>
      <c r="R115" s="1"/>
      <c r="S115" s="1"/>
      <c r="T115" s="1"/>
      <c r="U115" s="1"/>
      <c r="V115" s="57"/>
      <c r="W115" s="1"/>
      <c r="X115" s="1"/>
      <c r="Y115" s="1"/>
      <c r="Z115" s="1"/>
      <c r="AA115" s="1"/>
    </row>
    <row r="116" spans="1:27" ht="12.75">
      <c r="A116" s="1"/>
      <c r="B116" s="54" t="s">
        <v>1</v>
      </c>
      <c r="C116" s="58" t="s">
        <v>1</v>
      </c>
      <c r="D116" s="113"/>
      <c r="E116" s="100">
        <f>$S$254</f>
        <v>0</v>
      </c>
      <c r="F116" s="100"/>
      <c r="G116" s="1"/>
      <c r="H116" s="100">
        <f>$S$209</f>
        <v>11373.31</v>
      </c>
      <c r="I116" s="100"/>
      <c r="J116" s="1"/>
      <c r="K116" s="1"/>
      <c r="L116" s="1"/>
      <c r="M116" s="22"/>
      <c r="N116" s="1"/>
      <c r="O116" s="1"/>
      <c r="P116" s="72" t="str">
        <f>$E$245</f>
        <v>i</v>
      </c>
      <c r="Q116" s="1"/>
      <c r="R116" s="1"/>
      <c r="S116" s="1"/>
      <c r="T116" s="72" t="str">
        <f>$E$206</f>
        <v>i</v>
      </c>
      <c r="U116" s="1"/>
      <c r="V116" s="57"/>
      <c r="W116" s="1"/>
      <c r="X116" s="1"/>
      <c r="Y116" s="1"/>
      <c r="Z116" s="1"/>
      <c r="AA116" s="1"/>
    </row>
    <row r="117" spans="1:27" ht="12.75">
      <c r="A117" s="1"/>
      <c r="B117" s="54" t="s">
        <v>1</v>
      </c>
      <c r="C117" s="58" t="s">
        <v>1</v>
      </c>
      <c r="D117" s="11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5">
        <f>$S$245</f>
        <v>14912.91</v>
      </c>
      <c r="Q117" s="1" t="s">
        <v>1</v>
      </c>
      <c r="R117" s="1"/>
      <c r="S117" s="1"/>
      <c r="T117" s="24">
        <f>$S$206</f>
        <v>7115.14</v>
      </c>
      <c r="U117" s="1"/>
      <c r="V117" s="57"/>
      <c r="W117" s="1"/>
      <c r="X117" s="1"/>
      <c r="Y117" s="1"/>
      <c r="Z117" s="1"/>
      <c r="AA117" s="1"/>
    </row>
    <row r="118" spans="1:27" ht="12.75">
      <c r="A118" s="1"/>
      <c r="B118" s="54" t="s">
        <v>1</v>
      </c>
      <c r="C118" s="58" t="s">
        <v>1</v>
      </c>
      <c r="D118" s="113"/>
      <c r="E118" s="1"/>
      <c r="F118" s="1"/>
      <c r="G118" s="1"/>
      <c r="H118" s="1"/>
      <c r="I118" s="1"/>
      <c r="J118" s="1"/>
      <c r="K118" s="1"/>
      <c r="L118" s="72" t="str">
        <f>$E$212</f>
        <v>i</v>
      </c>
      <c r="M118" s="1"/>
      <c r="N118" s="108" t="str">
        <f>$E$201</f>
        <v>h</v>
      </c>
      <c r="O118" s="108" t="b">
        <f>IF($A$12,#REF!,IF($A$9,#REF!,IF($A$6,#REF!)))</f>
        <v>0</v>
      </c>
      <c r="P118" s="1"/>
      <c r="Q118" s="1"/>
      <c r="R118" s="1"/>
      <c r="S118" s="1"/>
      <c r="T118" s="1"/>
      <c r="U118" s="1"/>
      <c r="V118" s="57"/>
      <c r="W118" s="1"/>
      <c r="X118" s="1"/>
      <c r="Y118" s="1"/>
      <c r="Z118" s="1"/>
      <c r="AA118" s="1"/>
    </row>
    <row r="119" spans="1:27" ht="12.75">
      <c r="A119" s="1"/>
      <c r="B119" s="54" t="s">
        <v>1</v>
      </c>
      <c r="C119" s="58" t="s">
        <v>1</v>
      </c>
      <c r="D119" s="113"/>
      <c r="E119" s="1"/>
      <c r="F119" s="1"/>
      <c r="G119" s="1"/>
      <c r="H119" s="1"/>
      <c r="I119" s="72" t="str">
        <f>$E$205</f>
        <v>i</v>
      </c>
      <c r="J119" s="1"/>
      <c r="K119" s="99">
        <f>$S$212</f>
        <v>27726.01</v>
      </c>
      <c r="L119" s="99"/>
      <c r="M119" s="99"/>
      <c r="N119" s="99">
        <f>$S$201</f>
        <v>10673.4</v>
      </c>
      <c r="O119" s="99"/>
      <c r="P119" s="99">
        <f>$S$202</f>
        <v>24695.11</v>
      </c>
      <c r="Q119" s="99"/>
      <c r="R119" s="1"/>
      <c r="S119" s="1"/>
      <c r="T119" s="1"/>
      <c r="U119" s="1"/>
      <c r="V119" s="57"/>
      <c r="W119" s="1"/>
      <c r="X119" s="1"/>
      <c r="Y119" s="1"/>
      <c r="Z119" s="1"/>
      <c r="AA119" s="1"/>
    </row>
    <row r="120" spans="1:27" ht="12.75">
      <c r="A120" s="1"/>
      <c r="B120" s="54" t="s">
        <v>1</v>
      </c>
      <c r="C120" s="58" t="s">
        <v>1</v>
      </c>
      <c r="D120" s="113"/>
      <c r="E120" s="1"/>
      <c r="F120" s="1"/>
      <c r="G120" s="1"/>
      <c r="H120" s="99">
        <f>$S$205</f>
        <v>23684.2</v>
      </c>
      <c r="I120" s="99"/>
      <c r="J120" s="1"/>
      <c r="K120" s="72" t="str">
        <f>$E$213</f>
        <v>h</v>
      </c>
      <c r="L120" s="1"/>
      <c r="M120" s="1"/>
      <c r="N120" s="1"/>
      <c r="O120" s="1"/>
      <c r="P120" s="76" t="str">
        <f>$E$202</f>
        <v>i</v>
      </c>
      <c r="Q120" s="27"/>
      <c r="R120" s="1"/>
      <c r="S120" s="41" t="s">
        <v>1</v>
      </c>
      <c r="T120" s="1"/>
      <c r="U120" s="1"/>
      <c r="V120" s="57"/>
      <c r="W120" s="1"/>
      <c r="X120" s="1"/>
      <c r="Y120" s="1"/>
      <c r="Z120" s="1"/>
      <c r="AA120" s="1"/>
    </row>
    <row r="121" spans="1:27" ht="12.75">
      <c r="A121" s="1"/>
      <c r="B121" s="54"/>
      <c r="C121" s="58" t="s">
        <v>1</v>
      </c>
      <c r="D121" s="113"/>
      <c r="E121" s="1"/>
      <c r="F121" s="1"/>
      <c r="G121" s="1"/>
      <c r="H121" s="1"/>
      <c r="I121" s="1"/>
      <c r="J121" s="99">
        <f>$S$213</f>
        <v>12816.17</v>
      </c>
      <c r="K121" s="99"/>
      <c r="L121" s="1"/>
      <c r="M121" s="72" t="str">
        <f>$E$222</f>
        <v>i</v>
      </c>
      <c r="N121" s="1"/>
      <c r="O121" s="120" t="str">
        <f>$E$229</f>
        <v>h</v>
      </c>
      <c r="P121" s="120" t="b">
        <f>IF($A$12,#REF!,IF($A$9,#REF!,IF($A$6,#REF!)))</f>
        <v>0</v>
      </c>
      <c r="Q121" s="1"/>
      <c r="R121" s="1"/>
      <c r="S121" s="1"/>
      <c r="T121" s="1"/>
      <c r="U121" s="1"/>
      <c r="V121" s="57"/>
      <c r="W121" s="1"/>
      <c r="X121" s="1"/>
      <c r="Y121" s="1"/>
      <c r="Z121" s="1"/>
      <c r="AA121" s="1"/>
    </row>
    <row r="122" spans="1:27" ht="12.75">
      <c r="A122" s="1"/>
      <c r="B122" s="54"/>
      <c r="C122" s="58" t="s">
        <v>1</v>
      </c>
      <c r="D122" s="113"/>
      <c r="E122" s="1"/>
      <c r="F122" s="1"/>
      <c r="G122" s="1"/>
      <c r="H122" s="72" t="str">
        <f>$E$220</f>
        <v>h</v>
      </c>
      <c r="I122" s="1"/>
      <c r="J122" s="1"/>
      <c r="K122" s="1"/>
      <c r="L122" s="99">
        <f>$S$222</f>
        <v>1005204.95</v>
      </c>
      <c r="M122" s="99"/>
      <c r="N122" s="1"/>
      <c r="O122" s="99">
        <f>$S$229</f>
        <v>12040.67</v>
      </c>
      <c r="P122" s="99"/>
      <c r="Q122" s="1"/>
      <c r="R122" s="1"/>
      <c r="S122" s="1"/>
      <c r="T122" s="1"/>
      <c r="U122" s="1"/>
      <c r="V122" s="57"/>
      <c r="W122" s="1"/>
      <c r="X122" s="1"/>
      <c r="Y122" s="1"/>
      <c r="Z122" s="1"/>
      <c r="AA122" s="1"/>
    </row>
    <row r="123" spans="1:27" ht="12.75">
      <c r="A123" s="1"/>
      <c r="B123" s="54"/>
      <c r="C123" s="58" t="s">
        <v>1</v>
      </c>
      <c r="D123" s="113"/>
      <c r="E123" s="1"/>
      <c r="F123" s="1"/>
      <c r="G123" s="1"/>
      <c r="H123" s="15">
        <f>$S$220</f>
        <v>15408.44</v>
      </c>
      <c r="I123" s="108" t="str">
        <f>$E$240</f>
        <v>i</v>
      </c>
      <c r="J123" s="108" t="b">
        <f>IF($A$12,#REF!,IF($A$9,#REF!,IF($A$6,#REF!)))</f>
        <v>0</v>
      </c>
      <c r="K123" s="1"/>
      <c r="L123" s="1"/>
      <c r="M123" s="71" t="str">
        <f>$E$217</f>
        <v>i</v>
      </c>
      <c r="N123" s="120" t="str">
        <f>$E$203</f>
        <v>h</v>
      </c>
      <c r="O123" s="120" t="b">
        <f>IF($A$12,#REF!,IF($A$9,#REF!,IF($A$6,#REF!)))</f>
        <v>0</v>
      </c>
      <c r="P123" s="1"/>
      <c r="Q123" s="1"/>
      <c r="R123" s="1"/>
      <c r="S123" s="1"/>
      <c r="T123" s="1"/>
      <c r="U123" s="1"/>
      <c r="V123" s="57"/>
      <c r="W123" s="1"/>
      <c r="X123" s="1"/>
      <c r="Y123" s="1"/>
      <c r="Z123" s="1"/>
      <c r="AA123" s="1"/>
    </row>
    <row r="124" spans="1:27" ht="12.75">
      <c r="A124" s="1"/>
      <c r="B124" s="54"/>
      <c r="C124" s="58" t="s">
        <v>1</v>
      </c>
      <c r="D124" s="113"/>
      <c r="E124" s="1"/>
      <c r="F124" s="1"/>
      <c r="G124" s="1"/>
      <c r="H124" s="1"/>
      <c r="I124" s="99">
        <f>$S$240</f>
        <v>48829.06</v>
      </c>
      <c r="J124" s="99"/>
      <c r="K124" s="72" t="s">
        <v>1</v>
      </c>
      <c r="L124" s="99">
        <f>$S$217</f>
        <v>54238.78</v>
      </c>
      <c r="M124" s="99"/>
      <c r="N124" s="99">
        <f>$S$203</f>
        <v>7705.97</v>
      </c>
      <c r="O124" s="99"/>
      <c r="P124" s="1"/>
      <c r="Q124" s="1"/>
      <c r="R124" s="1"/>
      <c r="S124" s="77" t="s">
        <v>1</v>
      </c>
      <c r="T124" s="77" t="s">
        <v>1</v>
      </c>
      <c r="U124" s="24" t="s">
        <v>1</v>
      </c>
      <c r="V124" s="57"/>
      <c r="W124" s="1"/>
      <c r="X124" s="1"/>
      <c r="Y124" s="1"/>
      <c r="Z124" s="1"/>
      <c r="AA124" s="1"/>
    </row>
    <row r="125" spans="1:27" ht="12.75">
      <c r="A125" s="1"/>
      <c r="B125" s="54"/>
      <c r="C125" s="58" t="s">
        <v>1</v>
      </c>
      <c r="D125" s="113"/>
      <c r="E125" s="1"/>
      <c r="F125" s="1"/>
      <c r="G125" s="1"/>
      <c r="H125" s="1"/>
      <c r="I125" s="1"/>
      <c r="J125" s="1"/>
      <c r="K125" s="72" t="str">
        <f>$E$228</f>
        <v>i</v>
      </c>
      <c r="L125" s="1"/>
      <c r="M125" s="1"/>
      <c r="N125" s="1"/>
      <c r="O125" s="1"/>
      <c r="P125" s="1"/>
      <c r="Q125" s="102" t="str">
        <f>$E$237</f>
        <v>i</v>
      </c>
      <c r="R125" s="103"/>
      <c r="S125" s="44">
        <f>$S$237</f>
        <v>1109.54</v>
      </c>
      <c r="T125" s="77" t="str">
        <f>$E$234</f>
        <v>i</v>
      </c>
      <c r="U125" s="45">
        <f>$S$234</f>
        <v>3650.48</v>
      </c>
      <c r="V125" s="57"/>
      <c r="W125" s="1"/>
      <c r="X125" s="1"/>
      <c r="Y125" s="1"/>
      <c r="Z125" s="1"/>
      <c r="AA125" s="1"/>
    </row>
    <row r="126" spans="1:27" ht="12.75">
      <c r="A126" s="1"/>
      <c r="B126" s="54"/>
      <c r="C126" s="58" t="s">
        <v>1</v>
      </c>
      <c r="D126" s="113"/>
      <c r="E126" s="1"/>
      <c r="F126" s="1"/>
      <c r="G126" s="1"/>
      <c r="H126" s="1"/>
      <c r="I126" s="108" t="str">
        <f>$E$210</f>
        <v>i</v>
      </c>
      <c r="J126" s="108" t="b">
        <f>IF($A$12,#REF!,IF($A$9,#REF!,IF($A$6,#REF!)))</f>
        <v>0</v>
      </c>
      <c r="K126" s="121">
        <f>$S$228</f>
        <v>31364.38</v>
      </c>
      <c r="L126" s="121"/>
      <c r="M126" s="1"/>
      <c r="N126" s="1"/>
      <c r="O126" s="1"/>
      <c r="P126" s="1"/>
      <c r="Q126" s="1"/>
      <c r="R126" s="1"/>
      <c r="S126" s="1"/>
      <c r="T126" s="1"/>
      <c r="U126" s="1"/>
      <c r="V126" s="57"/>
      <c r="W126" s="1"/>
      <c r="X126" s="1"/>
      <c r="Y126" s="1"/>
      <c r="Z126" s="1"/>
      <c r="AA126" s="1"/>
    </row>
    <row r="127" spans="1:27" ht="12.75">
      <c r="A127" s="1"/>
      <c r="B127" s="54"/>
      <c r="C127" s="58" t="s">
        <v>1</v>
      </c>
      <c r="D127" s="113"/>
      <c r="E127" s="1"/>
      <c r="F127" s="1"/>
      <c r="G127" s="1"/>
      <c r="H127" s="1"/>
      <c r="I127" s="99">
        <f>$S$210</f>
        <v>29199.25</v>
      </c>
      <c r="J127" s="99"/>
      <c r="K127" s="1"/>
      <c r="L127" s="1"/>
      <c r="M127" s="1"/>
      <c r="N127" s="1"/>
      <c r="O127" s="1"/>
      <c r="P127" s="1"/>
      <c r="Q127" s="1"/>
      <c r="R127" s="1"/>
      <c r="S127" s="46" t="s">
        <v>1</v>
      </c>
      <c r="T127" s="1"/>
      <c r="U127" s="1"/>
      <c r="V127" s="57"/>
      <c r="W127" s="1"/>
      <c r="X127" s="1"/>
      <c r="Y127" s="1"/>
      <c r="Z127" s="1"/>
      <c r="AA127" s="1"/>
    </row>
    <row r="128" spans="1:27" ht="12.75">
      <c r="A128" s="1"/>
      <c r="B128" s="54"/>
      <c r="C128" s="58" t="s">
        <v>1</v>
      </c>
      <c r="D128" s="11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47" t="s">
        <v>1</v>
      </c>
      <c r="T128" s="1"/>
      <c r="U128" s="1"/>
      <c r="V128" s="57"/>
      <c r="W128" s="1"/>
      <c r="X128" s="1"/>
      <c r="Y128" s="1"/>
      <c r="Z128" s="1"/>
      <c r="AA128" s="1"/>
    </row>
    <row r="129" spans="1:27" ht="12.75">
      <c r="A129" s="1"/>
      <c r="B129" s="54"/>
      <c r="C129" s="58" t="s">
        <v>1</v>
      </c>
      <c r="D129" s="14"/>
      <c r="E129" s="1"/>
      <c r="F129" s="1"/>
      <c r="G129" s="1"/>
      <c r="H129" s="1" t="s">
        <v>61</v>
      </c>
      <c r="I129" s="72" t="str">
        <f>$E$250</f>
        <v>a</v>
      </c>
      <c r="J129" s="15">
        <f>$S$250</f>
        <v>0</v>
      </c>
      <c r="K129" s="1"/>
      <c r="L129" s="1" t="s">
        <v>62</v>
      </c>
      <c r="M129" s="72" t="str">
        <f>$E$251</f>
        <v>a</v>
      </c>
      <c r="N129" s="15">
        <f>$S$251</f>
        <v>0</v>
      </c>
      <c r="O129" s="1"/>
      <c r="P129" s="1"/>
      <c r="Q129" s="1"/>
      <c r="R129" s="1"/>
      <c r="S129" s="1"/>
      <c r="T129" s="1"/>
      <c r="U129" s="1"/>
      <c r="V129" s="57"/>
      <c r="W129" s="1"/>
      <c r="X129" s="1"/>
      <c r="Y129" s="1"/>
      <c r="Z129" s="1"/>
      <c r="AA129" s="1"/>
    </row>
    <row r="130" spans="1:27" ht="12.75">
      <c r="A130" s="1"/>
      <c r="B130" s="64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6"/>
      <c r="W130" s="1"/>
      <c r="X130" s="1"/>
      <c r="Y130" s="1"/>
      <c r="Z130" s="1"/>
      <c r="AA130" s="1"/>
    </row>
    <row r="131" spans="1:27" ht="12.75">
      <c r="A131" s="1"/>
      <c r="B131" s="6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1"/>
      <c r="B149" s="1"/>
      <c r="C149" s="1"/>
      <c r="D149" s="1"/>
      <c r="E149" s="1"/>
      <c r="F149" s="1"/>
      <c r="G149" s="1"/>
      <c r="H149" s="1"/>
      <c r="I149" s="1"/>
      <c r="J149" s="119" t="s">
        <v>67</v>
      </c>
      <c r="K149" s="119"/>
      <c r="L149" s="119"/>
      <c r="M149" s="119"/>
      <c r="N149" s="1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1"/>
      <c r="B151" s="1"/>
      <c r="C151" s="1"/>
      <c r="D151" s="1"/>
      <c r="E151" s="2"/>
      <c r="F151" s="2"/>
      <c r="G151" s="3" t="s">
        <v>64</v>
      </c>
      <c r="H151" s="2"/>
      <c r="I151" s="1"/>
      <c r="J151" s="3"/>
      <c r="K151" s="3"/>
      <c r="L151" s="3"/>
      <c r="M151" s="3"/>
      <c r="N151" s="3"/>
      <c r="O151" s="3"/>
      <c r="P151" s="3"/>
      <c r="Q151" s="3" t="e">
        <f>"Del:  "&amp;TEXT(Primerdia,"dd/mm/aa")&amp;"   Al : "&amp;TEXT(Ultimodia,"dd/mm/aa")</f>
        <v>#VALUE!</v>
      </c>
      <c r="R151" s="3"/>
      <c r="S151" s="2"/>
      <c r="T151" s="2"/>
      <c r="U151" s="2"/>
      <c r="V151" s="49" t="e">
        <f>IF((Econsolida-1)&lt;&gt;0,Econsolida-1,"")</f>
        <v>#NAME?</v>
      </c>
      <c r="W151" s="1"/>
      <c r="X151" s="1"/>
      <c r="Y151" s="1"/>
      <c r="Z151" s="1"/>
      <c r="AA151" s="1"/>
    </row>
    <row r="152" spans="1:27" ht="12.75">
      <c r="A152" s="1"/>
      <c r="B152" s="50" t="s">
        <v>1</v>
      </c>
      <c r="C152" s="6"/>
      <c r="D152" s="6"/>
      <c r="E152" s="5" t="s">
        <v>1</v>
      </c>
      <c r="F152" s="6"/>
      <c r="G152" s="6"/>
      <c r="H152" s="6"/>
      <c r="I152" s="6"/>
      <c r="J152" s="6"/>
      <c r="K152" s="6"/>
      <c r="L152" s="6"/>
      <c r="M152" s="78">
        <f>$F$247</f>
        <v>5</v>
      </c>
      <c r="N152" s="79">
        <f>$F$219</f>
        <v>6</v>
      </c>
      <c r="O152" s="6"/>
      <c r="P152" s="6"/>
      <c r="Q152" s="6"/>
      <c r="R152" s="9">
        <f>$F$255</f>
        <v>0</v>
      </c>
      <c r="S152" s="6"/>
      <c r="T152" s="6"/>
      <c r="U152" s="6"/>
      <c r="V152" s="53"/>
      <c r="W152" s="1"/>
      <c r="X152" s="1"/>
      <c r="Y152" s="1"/>
      <c r="Z152" s="1"/>
      <c r="AA152" s="1"/>
    </row>
    <row r="153" spans="1:27" ht="12.75">
      <c r="A153" s="1"/>
      <c r="B153" s="54" t="s">
        <v>1</v>
      </c>
      <c r="C153" s="55"/>
      <c r="D153" s="113" t="s">
        <v>1</v>
      </c>
      <c r="E153" s="1"/>
      <c r="F153" s="12">
        <f>$F$214</f>
        <v>11</v>
      </c>
      <c r="G153" s="1"/>
      <c r="H153" s="122">
        <f>$F$232</f>
        <v>4</v>
      </c>
      <c r="I153" s="112"/>
      <c r="J153" s="15">
        <f>$S$232</f>
        <v>1074.65</v>
      </c>
      <c r="K153" s="1"/>
      <c r="L153" s="9">
        <f>$F$238</f>
        <v>6</v>
      </c>
      <c r="M153" s="118">
        <f>$S$247</f>
        <v>3274.95</v>
      </c>
      <c r="N153" s="1"/>
      <c r="O153" s="1"/>
      <c r="P153" s="1"/>
      <c r="Q153" s="1"/>
      <c r="R153" s="101">
        <f>$S$255</f>
        <v>0</v>
      </c>
      <c r="S153" s="101"/>
      <c r="T153" s="1"/>
      <c r="U153" s="16" t="s">
        <v>8</v>
      </c>
      <c r="V153" s="57"/>
      <c r="W153" s="1"/>
      <c r="X153" s="1"/>
      <c r="Y153" s="1"/>
      <c r="Z153" s="1"/>
      <c r="AA153" s="1"/>
    </row>
    <row r="154" spans="1:27" ht="12.75">
      <c r="A154" s="1"/>
      <c r="B154" s="54"/>
      <c r="C154" s="58" t="s">
        <v>1</v>
      </c>
      <c r="D154" s="113"/>
      <c r="E154" s="1"/>
      <c r="F154" s="15">
        <f>$S$214</f>
        <v>2949.02</v>
      </c>
      <c r="G154" s="12">
        <f>$F$226</f>
        <v>3</v>
      </c>
      <c r="H154" s="1"/>
      <c r="I154" s="1"/>
      <c r="J154" s="1"/>
      <c r="K154" s="104">
        <f>$S$238</f>
        <v>7589</v>
      </c>
      <c r="L154" s="104"/>
      <c r="M154" s="118"/>
      <c r="N154" s="19">
        <f>$S$219</f>
        <v>1531.99</v>
      </c>
      <c r="O154" s="9">
        <f>$F$230</f>
        <v>6</v>
      </c>
      <c r="P154" s="1"/>
      <c r="Q154" s="1"/>
      <c r="R154" s="1"/>
      <c r="S154" s="1"/>
      <c r="T154" s="1"/>
      <c r="U154" s="9">
        <f>$F$253</f>
        <v>19</v>
      </c>
      <c r="V154" s="57" t="s">
        <v>1</v>
      </c>
      <c r="W154" s="1"/>
      <c r="X154" s="1"/>
      <c r="Y154" s="1"/>
      <c r="Z154" s="1"/>
      <c r="AA154" s="1"/>
    </row>
    <row r="155" spans="1:27" ht="12.75">
      <c r="A155" s="1"/>
      <c r="B155" s="54"/>
      <c r="C155" s="58" t="s">
        <v>1</v>
      </c>
      <c r="D155" s="113"/>
      <c r="E155" s="20" t="s">
        <v>1</v>
      </c>
      <c r="F155" s="1"/>
      <c r="G155" s="99">
        <f>$S$226</f>
        <v>5830.21</v>
      </c>
      <c r="H155" s="99"/>
      <c r="I155" s="89">
        <f>$F$223</f>
        <v>4</v>
      </c>
      <c r="J155" s="89"/>
      <c r="K155" s="9">
        <f>$F$233</f>
        <v>1</v>
      </c>
      <c r="L155" s="13">
        <f>$F$208</f>
        <v>2</v>
      </c>
      <c r="M155" s="106">
        <f>$S$200</f>
        <v>812.71</v>
      </c>
      <c r="N155" s="106"/>
      <c r="O155" s="81">
        <f>$S$230</f>
        <v>2959.82</v>
      </c>
      <c r="P155" s="124">
        <f>$F$221</f>
        <v>0</v>
      </c>
      <c r="Q155" s="124" t="b">
        <f>IF($A$12,#REF!,IF($A$9,#REF!,IF($A$6,#REF!)))</f>
        <v>0</v>
      </c>
      <c r="R155" s="9">
        <f>$F$224</f>
        <v>7</v>
      </c>
      <c r="S155" s="13">
        <f>$F$216</f>
        <v>6</v>
      </c>
      <c r="T155" s="1"/>
      <c r="U155" s="24">
        <f>$S$253</f>
        <v>7886.82</v>
      </c>
      <c r="V155" s="57"/>
      <c r="W155" s="1"/>
      <c r="X155" s="1"/>
      <c r="Y155" s="1"/>
      <c r="Z155" s="1"/>
      <c r="AA155" s="1"/>
    </row>
    <row r="156" spans="1:27" ht="12.75">
      <c r="A156" s="1" t="s">
        <v>1</v>
      </c>
      <c r="B156" s="110"/>
      <c r="C156" s="111"/>
      <c r="D156" s="113"/>
      <c r="E156" s="25" t="s">
        <v>1</v>
      </c>
      <c r="F156" s="13">
        <f>$F$235</f>
        <v>5</v>
      </c>
      <c r="G156" s="1"/>
      <c r="H156" s="1"/>
      <c r="I156" s="99">
        <f>$S$223</f>
        <v>-533.24</v>
      </c>
      <c r="J156" s="99"/>
      <c r="K156" s="1"/>
      <c r="L156" s="59"/>
      <c r="M156" s="124">
        <f>$F$225</f>
        <v>7</v>
      </c>
      <c r="N156" s="109"/>
      <c r="O156" s="28"/>
      <c r="P156" s="99">
        <f>$S$221</f>
        <v>0</v>
      </c>
      <c r="Q156" s="99"/>
      <c r="R156" s="1"/>
      <c r="S156" s="29">
        <f>$S$216</f>
        <v>8138.1</v>
      </c>
      <c r="T156" s="30"/>
      <c r="U156" s="1" t="s">
        <v>1</v>
      </c>
      <c r="V156" s="57"/>
      <c r="W156" s="1"/>
      <c r="X156" s="1"/>
      <c r="Y156" s="1"/>
      <c r="Z156" s="1"/>
      <c r="AA156" s="1"/>
    </row>
    <row r="157" spans="1:27" ht="12.75">
      <c r="A157" s="1"/>
      <c r="B157" s="110" t="s">
        <v>1</v>
      </c>
      <c r="C157" s="111"/>
      <c r="D157" s="113"/>
      <c r="E157" s="31">
        <f>$S$235</f>
        <v>10126.81</v>
      </c>
      <c r="F157" s="32" t="s">
        <v>19</v>
      </c>
      <c r="G157" s="13">
        <f>$F$231</f>
        <v>5</v>
      </c>
      <c r="H157" s="1"/>
      <c r="I157" s="26" t="s">
        <v>1</v>
      </c>
      <c r="J157" s="1"/>
      <c r="K157" s="15">
        <f>$S$233</f>
        <v>220</v>
      </c>
      <c r="L157" s="23">
        <f>$S$208</f>
        <v>2906.77</v>
      </c>
      <c r="M157" s="106">
        <f>$S$225</f>
        <v>22232.31</v>
      </c>
      <c r="N157" s="117"/>
      <c r="O157" s="1"/>
      <c r="P157" s="1"/>
      <c r="Q157" s="1"/>
      <c r="R157" s="44">
        <f>$S$224</f>
        <v>4298.6</v>
      </c>
      <c r="S157" s="9">
        <f>$F$207</f>
        <v>24</v>
      </c>
      <c r="T157" s="26" t="s">
        <v>1</v>
      </c>
      <c r="U157" s="1" t="s">
        <v>1</v>
      </c>
      <c r="V157" s="57"/>
      <c r="W157" s="1"/>
      <c r="X157" s="1"/>
      <c r="Y157" s="1"/>
      <c r="Z157" s="1"/>
      <c r="AA157" s="1"/>
    </row>
    <row r="158" spans="1:27" ht="12.75">
      <c r="A158" s="1"/>
      <c r="B158" s="54" t="s">
        <v>1</v>
      </c>
      <c r="C158" s="58" t="s">
        <v>1</v>
      </c>
      <c r="D158" s="113"/>
      <c r="E158" s="1"/>
      <c r="F158" s="20" t="s">
        <v>1</v>
      </c>
      <c r="G158" s="99">
        <f>$S$231</f>
        <v>2123.06</v>
      </c>
      <c r="H158" s="99"/>
      <c r="I158" s="13">
        <f>$F$248</f>
        <v>0</v>
      </c>
      <c r="J158" s="124">
        <f>$F$246</f>
        <v>8</v>
      </c>
      <c r="K158" s="124"/>
      <c r="L158" s="33"/>
      <c r="M158" s="124">
        <f>$F$241</f>
        <v>0</v>
      </c>
      <c r="N158" s="124" t="b">
        <f>IF($A$12,#REF!,IF($A$9,#REF!,IF($A$6,#REF!)))</f>
        <v>0</v>
      </c>
      <c r="O158" s="124">
        <f>$F$249</f>
        <v>4</v>
      </c>
      <c r="P158" s="124" t="b">
        <f>IF($A$12,#REF!,IF($A$9,#REF!,IF($A$6,#REF!)))</f>
        <v>0</v>
      </c>
      <c r="Q158" s="1"/>
      <c r="R158" s="99">
        <f>$S$207</f>
        <v>24240.65</v>
      </c>
      <c r="S158" s="126"/>
      <c r="T158" s="125" t="s">
        <v>26</v>
      </c>
      <c r="U158" s="125"/>
      <c r="V158" s="57"/>
      <c r="W158" s="1"/>
      <c r="X158" s="1"/>
      <c r="Y158" s="1"/>
      <c r="Z158" s="1"/>
      <c r="AA158" s="1"/>
    </row>
    <row r="159" spans="1:27" ht="12.75">
      <c r="A159" s="1"/>
      <c r="B159" s="54" t="s">
        <v>1</v>
      </c>
      <c r="C159" s="58" t="s">
        <v>1</v>
      </c>
      <c r="D159" s="113"/>
      <c r="E159" s="1"/>
      <c r="F159" s="1"/>
      <c r="G159" s="1"/>
      <c r="H159" s="1"/>
      <c r="I159" s="25">
        <f>$S$248</f>
        <v>0</v>
      </c>
      <c r="J159" s="100">
        <f>$S$246</f>
        <v>9018.26</v>
      </c>
      <c r="K159" s="100"/>
      <c r="L159" s="1"/>
      <c r="M159" s="99">
        <f>$S$241</f>
        <v>0</v>
      </c>
      <c r="N159" s="99"/>
      <c r="O159" s="99">
        <f>$S$249</f>
        <v>1444.43</v>
      </c>
      <c r="P159" s="99"/>
      <c r="Q159" s="1"/>
      <c r="R159" s="1"/>
      <c r="S159" s="1"/>
      <c r="T159" s="34" t="s">
        <v>27</v>
      </c>
      <c r="U159" s="35">
        <f>$F$256</f>
        <v>2042</v>
      </c>
      <c r="V159" s="57"/>
      <c r="W159" s="1"/>
      <c r="X159" s="1"/>
      <c r="Y159" s="1"/>
      <c r="Z159" s="1"/>
      <c r="AA159" s="1"/>
    </row>
    <row r="160" spans="1:27" ht="12.75">
      <c r="A160" s="1"/>
      <c r="B160" s="54" t="s">
        <v>1</v>
      </c>
      <c r="C160" s="58" t="s">
        <v>1</v>
      </c>
      <c r="D160" s="113"/>
      <c r="E160" s="1"/>
      <c r="F160" s="1"/>
      <c r="G160" s="1"/>
      <c r="H160" s="1"/>
      <c r="I160" s="1"/>
      <c r="J160" s="1"/>
      <c r="K160" s="24" t="s">
        <v>1</v>
      </c>
      <c r="L160" s="9">
        <f>$F$239</f>
        <v>5</v>
      </c>
      <c r="M160" s="1"/>
      <c r="N160" s="1"/>
      <c r="O160" s="1"/>
      <c r="P160" s="1"/>
      <c r="Q160" s="124">
        <f>$F$242</f>
        <v>3</v>
      </c>
      <c r="R160" s="124" t="b">
        <f>IF($A$12,#REF!,IF($A$9,#REF!,IF($A$6,#REF!)))</f>
        <v>0</v>
      </c>
      <c r="S160" s="1"/>
      <c r="T160" s="36" t="s">
        <v>30</v>
      </c>
      <c r="U160" s="37">
        <f>$S$256</f>
        <v>1532663.9</v>
      </c>
      <c r="V160" s="57"/>
      <c r="W160" s="1"/>
      <c r="X160" s="1"/>
      <c r="Y160" s="1"/>
      <c r="Z160" s="1"/>
      <c r="AA160" s="1"/>
    </row>
    <row r="161" spans="1:27" ht="12.75">
      <c r="A161" s="1"/>
      <c r="B161" s="54" t="s">
        <v>1</v>
      </c>
      <c r="C161" s="58" t="s">
        <v>1</v>
      </c>
      <c r="D161" s="113"/>
      <c r="E161" s="1"/>
      <c r="F161" s="1"/>
      <c r="G161" s="1"/>
      <c r="H161" s="1"/>
      <c r="I161" s="9">
        <f>$F$236</f>
        <v>3</v>
      </c>
      <c r="J161" s="1"/>
      <c r="K161" s="99">
        <f>$S$239</f>
        <v>6124.76</v>
      </c>
      <c r="L161" s="99"/>
      <c r="M161" s="9">
        <f>$F$218</f>
        <v>5</v>
      </c>
      <c r="N161" s="1"/>
      <c r="O161" s="1"/>
      <c r="P161" s="9">
        <f>$F$243</f>
        <v>1</v>
      </c>
      <c r="Q161" s="99">
        <f>$S$242</f>
        <v>493.64</v>
      </c>
      <c r="R161" s="99"/>
      <c r="S161" s="1"/>
      <c r="T161" s="38" t="s">
        <v>34</v>
      </c>
      <c r="U161" s="39" t="str">
        <f>$E$256</f>
        <v>i</v>
      </c>
      <c r="V161" s="57"/>
      <c r="W161" s="1"/>
      <c r="X161" s="1"/>
      <c r="Y161" s="1"/>
      <c r="Z161" s="1"/>
      <c r="AA161" s="1"/>
    </row>
    <row r="162" spans="1:27" ht="12.75">
      <c r="A162" s="1"/>
      <c r="B162" s="54" t="s">
        <v>1</v>
      </c>
      <c r="C162" s="58" t="s">
        <v>1</v>
      </c>
      <c r="D162" s="113"/>
      <c r="E162" s="1"/>
      <c r="F162" s="1"/>
      <c r="G162" s="1"/>
      <c r="H162" s="1"/>
      <c r="I162" s="23">
        <f>$S$236</f>
        <v>7428.94</v>
      </c>
      <c r="J162" s="1"/>
      <c r="K162" s="26">
        <f>$F$204</f>
        <v>2</v>
      </c>
      <c r="L162" s="13">
        <f>$F$227</f>
        <v>63</v>
      </c>
      <c r="M162" s="99">
        <f>$S$218</f>
        <v>715.88</v>
      </c>
      <c r="N162" s="99"/>
      <c r="O162" s="128">
        <f>$S$243</f>
        <v>263.22</v>
      </c>
      <c r="P162" s="128"/>
      <c r="Q162" s="1"/>
      <c r="R162" s="1"/>
      <c r="S162" s="1"/>
      <c r="T162" s="2"/>
      <c r="U162" s="2"/>
      <c r="V162" s="57"/>
      <c r="W162" s="1"/>
      <c r="X162" s="1"/>
      <c r="Y162" s="1"/>
      <c r="Z162" s="1"/>
      <c r="AA162" s="1"/>
    </row>
    <row r="163" spans="1:27" ht="12.75">
      <c r="A163" s="1"/>
      <c r="B163" s="54" t="s">
        <v>1</v>
      </c>
      <c r="C163" s="58" t="s">
        <v>1</v>
      </c>
      <c r="D163" s="113"/>
      <c r="E163" s="1"/>
      <c r="F163" s="1"/>
      <c r="G163" s="1"/>
      <c r="H163" s="1"/>
      <c r="I163" s="1"/>
      <c r="J163" s="99">
        <f>$S$204</f>
        <v>716.7</v>
      </c>
      <c r="K163" s="99"/>
      <c r="L163" s="99">
        <f>$S$227</f>
        <v>32100.47</v>
      </c>
      <c r="M163" s="99"/>
      <c r="N163" s="1"/>
      <c r="O163" s="1"/>
      <c r="P163" s="1"/>
      <c r="Q163" s="9">
        <f>$F$211</f>
        <v>10</v>
      </c>
      <c r="R163" s="1"/>
      <c r="S163" s="1"/>
      <c r="T163" s="1"/>
      <c r="U163" s="1"/>
      <c r="V163" s="57"/>
      <c r="W163" s="1"/>
      <c r="X163" s="1"/>
      <c r="Y163" s="1"/>
      <c r="Z163" s="1"/>
      <c r="AA163" s="1"/>
    </row>
    <row r="164" spans="1:27" ht="12.75">
      <c r="A164" s="1"/>
      <c r="B164" s="54" t="s">
        <v>1</v>
      </c>
      <c r="C164" s="58" t="s">
        <v>1</v>
      </c>
      <c r="D164" s="113"/>
      <c r="E164" s="1"/>
      <c r="F164" s="1"/>
      <c r="G164" s="1"/>
      <c r="H164" s="1"/>
      <c r="I164" s="1"/>
      <c r="J164" s="1"/>
      <c r="K164" s="1"/>
      <c r="L164" s="1"/>
      <c r="M164" s="1"/>
      <c r="N164" s="18">
        <f>$F$215</f>
        <v>3</v>
      </c>
      <c r="O164" s="1"/>
      <c r="P164" s="129">
        <f>$S$211</f>
        <v>12123.35</v>
      </c>
      <c r="Q164" s="129"/>
      <c r="R164" s="1"/>
      <c r="S164" s="1"/>
      <c r="T164" s="1"/>
      <c r="U164" s="1"/>
      <c r="V164" s="57"/>
      <c r="W164" s="1"/>
      <c r="X164" s="1"/>
      <c r="Y164" s="1"/>
      <c r="Z164" s="1"/>
      <c r="AA164" s="1"/>
    </row>
    <row r="165" spans="1:27" ht="12.75">
      <c r="A165" s="1"/>
      <c r="B165" s="54" t="s">
        <v>1</v>
      </c>
      <c r="C165" s="58" t="s">
        <v>1</v>
      </c>
      <c r="D165" s="113"/>
      <c r="E165" s="123">
        <f>$F$254</f>
        <v>0</v>
      </c>
      <c r="F165" s="123"/>
      <c r="G165" s="1"/>
      <c r="H165" s="1"/>
      <c r="I165" s="18">
        <f>$F$209</f>
        <v>14</v>
      </c>
      <c r="J165" s="1"/>
      <c r="K165" s="18">
        <f>$F$244</f>
        <v>11</v>
      </c>
      <c r="L165" s="84">
        <f>$S$244</f>
        <v>10618.86</v>
      </c>
      <c r="M165" s="84"/>
      <c r="N165" s="21">
        <f>$S$215</f>
        <v>2205.39</v>
      </c>
      <c r="O165" s="1"/>
      <c r="P165" s="1"/>
      <c r="Q165" s="1"/>
      <c r="R165" s="1"/>
      <c r="S165" s="1"/>
      <c r="T165" s="1"/>
      <c r="U165" s="1"/>
      <c r="V165" s="57"/>
      <c r="W165" s="1"/>
      <c r="X165" s="1"/>
      <c r="Y165" s="1"/>
      <c r="Z165" s="1"/>
      <c r="AA165" s="1"/>
    </row>
    <row r="166" spans="1:27" ht="12.75">
      <c r="A166" s="1"/>
      <c r="B166" s="54" t="s">
        <v>1</v>
      </c>
      <c r="C166" s="58" t="s">
        <v>1</v>
      </c>
      <c r="D166" s="113"/>
      <c r="E166" s="100">
        <f>$S$254</f>
        <v>0</v>
      </c>
      <c r="F166" s="100"/>
      <c r="G166" s="1"/>
      <c r="H166" s="100">
        <f>$S$209</f>
        <v>11373.31</v>
      </c>
      <c r="I166" s="100"/>
      <c r="J166" s="1"/>
      <c r="K166" s="1"/>
      <c r="L166" s="1"/>
      <c r="M166" s="22"/>
      <c r="N166" s="1"/>
      <c r="O166" s="1"/>
      <c r="P166" s="18">
        <f>$F$245</f>
        <v>24</v>
      </c>
      <c r="Q166" s="1"/>
      <c r="R166" s="1"/>
      <c r="S166" s="1"/>
      <c r="T166" s="18">
        <f>$F$206</f>
        <v>6</v>
      </c>
      <c r="U166" s="1"/>
      <c r="V166" s="57"/>
      <c r="W166" s="1"/>
      <c r="X166" s="1"/>
      <c r="Y166" s="1"/>
      <c r="Z166" s="1"/>
      <c r="AA166" s="1"/>
    </row>
    <row r="167" spans="1:27" ht="12.75">
      <c r="A167" s="1"/>
      <c r="B167" s="54" t="s">
        <v>1</v>
      </c>
      <c r="C167" s="58" t="s">
        <v>1</v>
      </c>
      <c r="D167" s="11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5">
        <f>$S$245</f>
        <v>14912.91</v>
      </c>
      <c r="Q167" s="1" t="s">
        <v>1</v>
      </c>
      <c r="R167" s="1"/>
      <c r="S167" s="1"/>
      <c r="T167" s="24">
        <f>$S$206</f>
        <v>7115.14</v>
      </c>
      <c r="U167" s="1"/>
      <c r="V167" s="57"/>
      <c r="W167" s="1"/>
      <c r="X167" s="1"/>
      <c r="Y167" s="1"/>
      <c r="Z167" s="1"/>
      <c r="AA167" s="1"/>
    </row>
    <row r="168" spans="1:27" ht="12.75">
      <c r="A168" s="1"/>
      <c r="B168" s="54" t="s">
        <v>1</v>
      </c>
      <c r="C168" s="58" t="s">
        <v>1</v>
      </c>
      <c r="D168" s="113"/>
      <c r="E168" s="1"/>
      <c r="F168" s="1"/>
      <c r="G168" s="1"/>
      <c r="H168" s="1"/>
      <c r="I168" s="1"/>
      <c r="J168" s="1"/>
      <c r="K168" s="1"/>
      <c r="L168" s="18">
        <f>$F$212</f>
        <v>14</v>
      </c>
      <c r="M168" s="1"/>
      <c r="N168" s="89">
        <f>$F$201</f>
        <v>6</v>
      </c>
      <c r="O168" s="89" t="b">
        <f>IF($A$12,#REF!,IF($A$9,#REF!,IF($A$6,#REF!)))</f>
        <v>0</v>
      </c>
      <c r="P168" s="1"/>
      <c r="Q168" s="1"/>
      <c r="R168" s="1"/>
      <c r="S168" s="1"/>
      <c r="T168" s="1"/>
      <c r="U168" s="1"/>
      <c r="V168" s="57"/>
      <c r="W168" s="1"/>
      <c r="X168" s="1"/>
      <c r="Y168" s="1"/>
      <c r="Z168" s="1"/>
      <c r="AA168" s="1"/>
    </row>
    <row r="169" spans="1:27" ht="12.75">
      <c r="A169" s="1"/>
      <c r="B169" s="54" t="s">
        <v>1</v>
      </c>
      <c r="C169" s="58" t="s">
        <v>1</v>
      </c>
      <c r="D169" s="113"/>
      <c r="E169" s="1"/>
      <c r="F169" s="1"/>
      <c r="G169" s="1"/>
      <c r="H169" s="1"/>
      <c r="I169" s="18">
        <f>$F$205</f>
        <v>19</v>
      </c>
      <c r="J169" s="1"/>
      <c r="K169" s="99">
        <f>$S$212</f>
        <v>27726.01</v>
      </c>
      <c r="L169" s="99"/>
      <c r="M169" s="99"/>
      <c r="N169" s="99">
        <f>$S$201</f>
        <v>10673.4</v>
      </c>
      <c r="O169" s="99"/>
      <c r="P169" s="99">
        <f>$S$202</f>
        <v>24695.11</v>
      </c>
      <c r="Q169" s="99"/>
      <c r="R169" s="1"/>
      <c r="S169" s="1"/>
      <c r="T169" s="1"/>
      <c r="U169" s="1"/>
      <c r="V169" s="57"/>
      <c r="W169" s="1"/>
      <c r="X169" s="1"/>
      <c r="Y169" s="1"/>
      <c r="Z169" s="1"/>
      <c r="AA169" s="1"/>
    </row>
    <row r="170" spans="1:27" ht="12.75">
      <c r="A170" s="1"/>
      <c r="B170" s="54" t="s">
        <v>1</v>
      </c>
      <c r="C170" s="58" t="s">
        <v>1</v>
      </c>
      <c r="D170" s="113"/>
      <c r="E170" s="1"/>
      <c r="F170" s="1"/>
      <c r="G170" s="1"/>
      <c r="H170" s="99">
        <f>$S$205</f>
        <v>23684.2</v>
      </c>
      <c r="I170" s="99"/>
      <c r="J170" s="1"/>
      <c r="K170" s="18">
        <f>$F$213</f>
        <v>22</v>
      </c>
      <c r="L170" s="1"/>
      <c r="M170" s="1"/>
      <c r="N170" s="1"/>
      <c r="O170" s="1"/>
      <c r="P170" s="40">
        <f>$F$202</f>
        <v>19</v>
      </c>
      <c r="Q170" s="27"/>
      <c r="R170" s="1"/>
      <c r="S170" s="41" t="s">
        <v>1</v>
      </c>
      <c r="T170" s="1"/>
      <c r="U170" s="1"/>
      <c r="V170" s="57"/>
      <c r="W170" s="1"/>
      <c r="X170" s="1"/>
      <c r="Y170" s="1"/>
      <c r="Z170" s="1"/>
      <c r="AA170" s="1"/>
    </row>
    <row r="171" spans="1:27" ht="12.75">
      <c r="A171" s="1"/>
      <c r="B171" s="54"/>
      <c r="C171" s="58" t="s">
        <v>1</v>
      </c>
      <c r="D171" s="113"/>
      <c r="E171" s="1"/>
      <c r="F171" s="1"/>
      <c r="G171" s="1"/>
      <c r="H171" s="1"/>
      <c r="I171" s="1"/>
      <c r="J171" s="99">
        <f>$S$213</f>
        <v>12816.17</v>
      </c>
      <c r="K171" s="99"/>
      <c r="L171" s="1"/>
      <c r="M171" s="18">
        <f>$F$222</f>
        <v>1460</v>
      </c>
      <c r="N171" s="1"/>
      <c r="O171" s="95">
        <f>$F$229</f>
        <v>18</v>
      </c>
      <c r="P171" s="95" t="b">
        <f>IF($A$12,#REF!,IF($A$9,#REF!,IF($A$6,#REF!)))</f>
        <v>0</v>
      </c>
      <c r="Q171" s="1"/>
      <c r="R171" s="1"/>
      <c r="S171" s="1"/>
      <c r="T171" s="1"/>
      <c r="U171" s="1"/>
      <c r="V171" s="57"/>
      <c r="W171" s="1"/>
      <c r="X171" s="1"/>
      <c r="Y171" s="1"/>
      <c r="Z171" s="1"/>
      <c r="AA171" s="1"/>
    </row>
    <row r="172" spans="1:27" ht="12.75">
      <c r="A172" s="1"/>
      <c r="B172" s="54"/>
      <c r="C172" s="58" t="s">
        <v>1</v>
      </c>
      <c r="D172" s="113"/>
      <c r="E172" s="1"/>
      <c r="F172" s="1"/>
      <c r="G172" s="1"/>
      <c r="H172" s="18">
        <f>$F$220</f>
        <v>10</v>
      </c>
      <c r="I172" s="1"/>
      <c r="J172" s="1"/>
      <c r="K172" s="1"/>
      <c r="L172" s="99">
        <f>$S$222</f>
        <v>1005204.95</v>
      </c>
      <c r="M172" s="99"/>
      <c r="N172" s="1"/>
      <c r="O172" s="99">
        <f>$S$229</f>
        <v>12040.67</v>
      </c>
      <c r="P172" s="99"/>
      <c r="Q172" s="1"/>
      <c r="R172" s="1"/>
      <c r="S172" s="1"/>
      <c r="T172" s="1"/>
      <c r="U172" s="1"/>
      <c r="V172" s="57"/>
      <c r="W172" s="1"/>
      <c r="X172" s="1"/>
      <c r="Y172" s="1"/>
      <c r="Z172" s="1"/>
      <c r="AA172" s="1"/>
    </row>
    <row r="173" spans="1:27" ht="12.75">
      <c r="A173" s="1"/>
      <c r="B173" s="54"/>
      <c r="C173" s="58" t="s">
        <v>1</v>
      </c>
      <c r="D173" s="113"/>
      <c r="E173" s="1"/>
      <c r="F173" s="1"/>
      <c r="G173" s="1"/>
      <c r="H173" s="15">
        <f>$S$220</f>
        <v>15408.44</v>
      </c>
      <c r="I173" s="89">
        <f>$F$240</f>
        <v>53</v>
      </c>
      <c r="J173" s="89" t="b">
        <f>IF($A$12,#REF!,IF($A$9,#REF!,IF($A$6,#REF!)))</f>
        <v>0</v>
      </c>
      <c r="K173" s="1"/>
      <c r="L173" s="1"/>
      <c r="M173" s="12">
        <f>$F$217</f>
        <v>49</v>
      </c>
      <c r="N173" s="95">
        <f>$F$203</f>
        <v>17</v>
      </c>
      <c r="O173" s="95" t="b">
        <f>IF($A$12,#REF!,IF($A$9,#REF!,IF($A$6,#REF!)))</f>
        <v>0</v>
      </c>
      <c r="P173" s="1"/>
      <c r="Q173" s="1"/>
      <c r="R173" s="1"/>
      <c r="S173" s="1"/>
      <c r="T173" s="1"/>
      <c r="U173" s="1"/>
      <c r="V173" s="57"/>
      <c r="W173" s="1"/>
      <c r="X173" s="1"/>
      <c r="Y173" s="1"/>
      <c r="Z173" s="1"/>
      <c r="AA173" s="1"/>
    </row>
    <row r="174" spans="1:27" ht="12.75">
      <c r="A174" s="1"/>
      <c r="B174" s="54"/>
      <c r="C174" s="58" t="s">
        <v>1</v>
      </c>
      <c r="D174" s="113"/>
      <c r="E174" s="1"/>
      <c r="F174" s="1"/>
      <c r="G174" s="1"/>
      <c r="H174" s="1"/>
      <c r="I174" s="99">
        <f>$S$240</f>
        <v>48829.06</v>
      </c>
      <c r="J174" s="99"/>
      <c r="K174" s="1"/>
      <c r="L174" s="99">
        <f>$S$217</f>
        <v>54238.78</v>
      </c>
      <c r="M174" s="99"/>
      <c r="N174" s="99">
        <f>$S$203</f>
        <v>7705.97</v>
      </c>
      <c r="O174" s="99"/>
      <c r="P174" s="1"/>
      <c r="Q174" s="1"/>
      <c r="R174" s="1"/>
      <c r="S174" s="42" t="s">
        <v>1</v>
      </c>
      <c r="T174" s="18" t="s">
        <v>1</v>
      </c>
      <c r="U174" s="24" t="s">
        <v>1</v>
      </c>
      <c r="V174" s="57"/>
      <c r="W174" s="1"/>
      <c r="X174" s="1"/>
      <c r="Y174" s="1"/>
      <c r="Z174" s="1"/>
      <c r="AA174" s="1"/>
    </row>
    <row r="175" spans="1:27" ht="12.75">
      <c r="A175" s="1"/>
      <c r="B175" s="54"/>
      <c r="C175" s="58" t="s">
        <v>1</v>
      </c>
      <c r="D175" s="113"/>
      <c r="E175" s="1"/>
      <c r="F175" s="1"/>
      <c r="G175" s="1"/>
      <c r="H175" s="1"/>
      <c r="I175" s="1"/>
      <c r="J175" s="1"/>
      <c r="K175" s="18">
        <f>$F$228</f>
        <v>34</v>
      </c>
      <c r="L175" s="1"/>
      <c r="M175" s="1"/>
      <c r="N175" s="1"/>
      <c r="O175" s="1"/>
      <c r="P175" s="1"/>
      <c r="Q175" s="123">
        <f>$F$237</f>
        <v>5</v>
      </c>
      <c r="R175" s="103"/>
      <c r="S175" s="44">
        <f>$S$237</f>
        <v>1109.54</v>
      </c>
      <c r="T175" s="18">
        <f>$F$234</f>
        <v>7</v>
      </c>
      <c r="U175" s="45">
        <f>$S$234</f>
        <v>3650.48</v>
      </c>
      <c r="V175" s="57"/>
      <c r="W175" s="1"/>
      <c r="X175" s="1"/>
      <c r="Y175" s="1"/>
      <c r="Z175" s="1"/>
      <c r="AA175" s="1"/>
    </row>
    <row r="176" spans="1:27" ht="12.75">
      <c r="A176" s="1"/>
      <c r="B176" s="54"/>
      <c r="C176" s="58" t="s">
        <v>1</v>
      </c>
      <c r="D176" s="113"/>
      <c r="E176" s="1"/>
      <c r="F176" s="1"/>
      <c r="G176" s="1"/>
      <c r="H176" s="1"/>
      <c r="I176" s="89">
        <f>$F$210</f>
        <v>24</v>
      </c>
      <c r="J176" s="89" t="b">
        <f>IF($A$12,#REF!,IF($A$9,#REF!,IF($A$6,#REF!)))</f>
        <v>0</v>
      </c>
      <c r="K176" s="121">
        <f>$S$228</f>
        <v>31364.38</v>
      </c>
      <c r="L176" s="121"/>
      <c r="M176" s="1"/>
      <c r="N176" s="1"/>
      <c r="O176" s="1"/>
      <c r="P176" s="1"/>
      <c r="Q176" s="1"/>
      <c r="R176" s="1"/>
      <c r="S176" s="1"/>
      <c r="T176" s="1"/>
      <c r="U176" s="1"/>
      <c r="V176" s="57"/>
      <c r="W176" s="1"/>
      <c r="X176" s="1"/>
      <c r="Y176" s="1"/>
      <c r="Z176" s="1"/>
      <c r="AA176" s="1"/>
    </row>
    <row r="177" spans="1:27" ht="12.75">
      <c r="A177" s="1"/>
      <c r="B177" s="54"/>
      <c r="C177" s="58" t="s">
        <v>1</v>
      </c>
      <c r="D177" s="113"/>
      <c r="E177" s="1"/>
      <c r="F177" s="1"/>
      <c r="G177" s="1"/>
      <c r="H177" s="1"/>
      <c r="I177" s="99">
        <f>$S$210</f>
        <v>29199.25</v>
      </c>
      <c r="J177" s="99"/>
      <c r="K177" s="1"/>
      <c r="L177" s="1"/>
      <c r="M177" s="1"/>
      <c r="N177" s="1"/>
      <c r="O177" s="1"/>
      <c r="P177" s="1"/>
      <c r="Q177" s="1"/>
      <c r="R177" s="1"/>
      <c r="S177" s="46" t="s">
        <v>1</v>
      </c>
      <c r="T177" s="1"/>
      <c r="U177" s="1"/>
      <c r="V177" s="57"/>
      <c r="W177" s="1"/>
      <c r="X177" s="1"/>
      <c r="Y177" s="1"/>
      <c r="Z177" s="1"/>
      <c r="AA177" s="1"/>
    </row>
    <row r="178" spans="1:27" ht="12.75">
      <c r="A178" s="1"/>
      <c r="B178" s="54"/>
      <c r="C178" s="58" t="s">
        <v>1</v>
      </c>
      <c r="D178" s="11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47" t="s">
        <v>1</v>
      </c>
      <c r="T178" s="1"/>
      <c r="U178" s="1"/>
      <c r="V178" s="57"/>
      <c r="W178" s="1"/>
      <c r="X178" s="1"/>
      <c r="Y178" s="1"/>
      <c r="Z178" s="1"/>
      <c r="AA178" s="1"/>
    </row>
    <row r="179" spans="1:27" ht="12.75">
      <c r="A179" s="1"/>
      <c r="B179" s="54"/>
      <c r="C179" s="58" t="s">
        <v>1</v>
      </c>
      <c r="D179" s="14"/>
      <c r="E179" s="1"/>
      <c r="F179" s="1"/>
      <c r="G179" s="1"/>
      <c r="H179" s="1" t="s">
        <v>61</v>
      </c>
      <c r="I179" s="18">
        <f>$F$250</f>
        <v>0</v>
      </c>
      <c r="J179" s="15">
        <f>$S$250</f>
        <v>0</v>
      </c>
      <c r="K179" s="1"/>
      <c r="L179" s="1" t="s">
        <v>62</v>
      </c>
      <c r="M179" s="18">
        <f>$F$251</f>
        <v>0</v>
      </c>
      <c r="N179" s="15">
        <f>$S$251</f>
        <v>0</v>
      </c>
      <c r="O179" s="1"/>
      <c r="P179" s="1"/>
      <c r="Q179" s="1"/>
      <c r="R179" s="1"/>
      <c r="S179" s="1"/>
      <c r="T179" s="1"/>
      <c r="U179" s="1"/>
      <c r="V179" s="57"/>
      <c r="W179" s="1"/>
      <c r="X179" s="1"/>
      <c r="Y179" s="1"/>
      <c r="Z179" s="1"/>
      <c r="AA179" s="1"/>
    </row>
    <row r="180" spans="1:27" ht="12.75">
      <c r="A180" s="1"/>
      <c r="B180" s="64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6"/>
      <c r="W180" s="1"/>
      <c r="X180" s="1"/>
      <c r="Y180" s="1"/>
      <c r="Z180" s="1"/>
      <c r="AA180" s="1"/>
    </row>
    <row r="181" spans="1:27" ht="12.75">
      <c r="A181" s="1"/>
      <c r="B181" s="6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200" spans="1:20" ht="12.75">
      <c r="A200">
        <v>18</v>
      </c>
      <c r="B200" t="s">
        <v>68</v>
      </c>
      <c r="C200" t="s">
        <v>69</v>
      </c>
      <c r="D200">
        <v>2</v>
      </c>
      <c r="E200" t="s">
        <v>70</v>
      </c>
      <c r="F200">
        <v>2</v>
      </c>
      <c r="G200">
        <v>0</v>
      </c>
      <c r="H200">
        <v>0</v>
      </c>
      <c r="I200">
        <v>0</v>
      </c>
      <c r="J200">
        <v>594</v>
      </c>
      <c r="K200">
        <v>0</v>
      </c>
      <c r="L200">
        <v>0</v>
      </c>
      <c r="M200">
        <v>0</v>
      </c>
      <c r="N200">
        <v>218.71</v>
      </c>
      <c r="O200">
        <v>0</v>
      </c>
      <c r="P200">
        <v>0</v>
      </c>
      <c r="Q200">
        <v>0</v>
      </c>
      <c r="R200">
        <v>0</v>
      </c>
      <c r="S200">
        <v>812.71</v>
      </c>
      <c r="T200">
        <v>0.0005302597653666926</v>
      </c>
    </row>
    <row r="201" spans="1:20" ht="12.75">
      <c r="A201">
        <v>8</v>
      </c>
      <c r="B201" t="s">
        <v>71</v>
      </c>
      <c r="C201" t="s">
        <v>47</v>
      </c>
      <c r="D201">
        <v>30</v>
      </c>
      <c r="E201" t="s">
        <v>72</v>
      </c>
      <c r="F201">
        <v>6</v>
      </c>
      <c r="G201">
        <v>1857.19</v>
      </c>
      <c r="H201">
        <v>705</v>
      </c>
      <c r="I201">
        <v>614.58</v>
      </c>
      <c r="J201">
        <v>0</v>
      </c>
      <c r="K201">
        <v>120</v>
      </c>
      <c r="L201">
        <v>0</v>
      </c>
      <c r="M201">
        <v>338.4</v>
      </c>
      <c r="N201">
        <v>-168.05</v>
      </c>
      <c r="O201">
        <v>0</v>
      </c>
      <c r="P201">
        <v>1989.25</v>
      </c>
      <c r="Q201">
        <v>2434.3</v>
      </c>
      <c r="R201">
        <v>2782.73</v>
      </c>
      <c r="S201">
        <v>10673.4</v>
      </c>
      <c r="T201">
        <v>0.006963953414704946</v>
      </c>
    </row>
    <row r="202" spans="1:20" ht="12.75">
      <c r="A202">
        <v>10</v>
      </c>
      <c r="B202" t="s">
        <v>73</v>
      </c>
      <c r="C202" t="s">
        <v>74</v>
      </c>
      <c r="D202">
        <v>65</v>
      </c>
      <c r="E202" t="s">
        <v>70</v>
      </c>
      <c r="F202">
        <v>19</v>
      </c>
      <c r="G202">
        <v>1038.98</v>
      </c>
      <c r="H202">
        <v>1990.87</v>
      </c>
      <c r="I202">
        <v>286</v>
      </c>
      <c r="J202">
        <v>3242.4</v>
      </c>
      <c r="K202">
        <v>1319</v>
      </c>
      <c r="L202">
        <v>8473.58</v>
      </c>
      <c r="M202">
        <v>1361.15</v>
      </c>
      <c r="N202">
        <v>1115.84</v>
      </c>
      <c r="O202">
        <v>211.69</v>
      </c>
      <c r="P202">
        <v>2425.6</v>
      </c>
      <c r="Q202">
        <v>1425</v>
      </c>
      <c r="R202">
        <v>1805</v>
      </c>
      <c r="S202">
        <v>24695.11</v>
      </c>
      <c r="T202">
        <v>0.01611254104699667</v>
      </c>
    </row>
    <row r="203" spans="1:20" ht="12.75">
      <c r="A203">
        <v>1</v>
      </c>
      <c r="B203" t="s">
        <v>75</v>
      </c>
      <c r="C203" t="s">
        <v>56</v>
      </c>
      <c r="D203">
        <v>56</v>
      </c>
      <c r="E203" t="s">
        <v>72</v>
      </c>
      <c r="F203">
        <v>17</v>
      </c>
      <c r="G203">
        <v>1301.96</v>
      </c>
      <c r="H203">
        <v>-170.15</v>
      </c>
      <c r="I203">
        <v>217.8</v>
      </c>
      <c r="J203">
        <v>804.63</v>
      </c>
      <c r="K203">
        <v>386.37</v>
      </c>
      <c r="L203">
        <v>982.1</v>
      </c>
      <c r="M203">
        <v>0</v>
      </c>
      <c r="N203">
        <v>809.2</v>
      </c>
      <c r="O203">
        <v>461.32</v>
      </c>
      <c r="P203">
        <v>526.95</v>
      </c>
      <c r="Q203">
        <v>1149.21</v>
      </c>
      <c r="R203">
        <v>1236.58</v>
      </c>
      <c r="S203">
        <v>7705.97</v>
      </c>
      <c r="T203">
        <v>0.0050278276926859185</v>
      </c>
    </row>
    <row r="204" spans="1:20" ht="12.75">
      <c r="A204">
        <v>7</v>
      </c>
      <c r="B204" t="s">
        <v>76</v>
      </c>
      <c r="C204" t="s">
        <v>35</v>
      </c>
      <c r="D204">
        <v>4</v>
      </c>
      <c r="E204" t="s">
        <v>70</v>
      </c>
      <c r="F204">
        <v>2</v>
      </c>
      <c r="G204">
        <v>127.05</v>
      </c>
      <c r="H204">
        <v>0</v>
      </c>
      <c r="I204">
        <v>0</v>
      </c>
      <c r="J204">
        <v>0</v>
      </c>
      <c r="K204">
        <v>0</v>
      </c>
      <c r="L204">
        <v>348</v>
      </c>
      <c r="M204">
        <v>0</v>
      </c>
      <c r="N204">
        <v>131.61</v>
      </c>
      <c r="O204">
        <v>0</v>
      </c>
      <c r="P204">
        <v>0</v>
      </c>
      <c r="Q204">
        <v>0</v>
      </c>
      <c r="R204">
        <v>110.04</v>
      </c>
      <c r="S204">
        <v>716.7</v>
      </c>
      <c r="T204">
        <v>0.00046761719904801053</v>
      </c>
    </row>
    <row r="205" spans="1:20" ht="12.75">
      <c r="A205">
        <v>12</v>
      </c>
      <c r="B205" t="s">
        <v>77</v>
      </c>
      <c r="C205" t="s">
        <v>48</v>
      </c>
      <c r="D205">
        <v>70</v>
      </c>
      <c r="E205" t="s">
        <v>70</v>
      </c>
      <c r="F205">
        <v>19</v>
      </c>
      <c r="G205">
        <v>4166.59</v>
      </c>
      <c r="H205">
        <v>916.61</v>
      </c>
      <c r="I205">
        <v>2738.44</v>
      </c>
      <c r="J205">
        <v>966.7</v>
      </c>
      <c r="K205">
        <v>2792.39</v>
      </c>
      <c r="L205">
        <v>1809.25</v>
      </c>
      <c r="M205">
        <v>2473.21</v>
      </c>
      <c r="N205">
        <v>823.64</v>
      </c>
      <c r="O205">
        <v>0</v>
      </c>
      <c r="P205">
        <v>1378.38</v>
      </c>
      <c r="Q205">
        <v>448.43</v>
      </c>
      <c r="R205">
        <v>5170.56</v>
      </c>
      <c r="S205">
        <v>23684.2</v>
      </c>
      <c r="T205">
        <v>0.015452963953806182</v>
      </c>
    </row>
    <row r="206" spans="1:20" ht="12.75">
      <c r="A206">
        <v>4</v>
      </c>
      <c r="B206" t="s">
        <v>78</v>
      </c>
      <c r="C206" t="s">
        <v>79</v>
      </c>
      <c r="D206">
        <v>19</v>
      </c>
      <c r="E206" t="s">
        <v>70</v>
      </c>
      <c r="F206">
        <v>6</v>
      </c>
      <c r="G206">
        <v>0</v>
      </c>
      <c r="H206">
        <v>896.8</v>
      </c>
      <c r="I206">
        <v>947.79</v>
      </c>
      <c r="J206">
        <v>961.05</v>
      </c>
      <c r="K206">
        <v>0</v>
      </c>
      <c r="L206">
        <v>1810.5</v>
      </c>
      <c r="M206">
        <v>143</v>
      </c>
      <c r="N206">
        <v>1889</v>
      </c>
      <c r="O206">
        <v>0</v>
      </c>
      <c r="P206">
        <v>109</v>
      </c>
      <c r="Q206">
        <v>358</v>
      </c>
      <c r="R206">
        <v>0</v>
      </c>
      <c r="S206">
        <v>7115.14</v>
      </c>
      <c r="T206">
        <v>0.004642335478770004</v>
      </c>
    </row>
    <row r="207" spans="1:20" ht="12.75">
      <c r="A207">
        <v>9</v>
      </c>
      <c r="B207" t="s">
        <v>80</v>
      </c>
      <c r="C207" t="s">
        <v>21</v>
      </c>
      <c r="D207">
        <v>94</v>
      </c>
      <c r="E207" t="s">
        <v>70</v>
      </c>
      <c r="F207">
        <v>24</v>
      </c>
      <c r="G207">
        <v>1148.83</v>
      </c>
      <c r="H207">
        <v>667.85</v>
      </c>
      <c r="I207">
        <v>6546.27</v>
      </c>
      <c r="J207">
        <v>3615.77</v>
      </c>
      <c r="K207">
        <v>2411.33</v>
      </c>
      <c r="L207">
        <v>-1009.54</v>
      </c>
      <c r="M207">
        <v>2877.42</v>
      </c>
      <c r="N207">
        <v>1041.48</v>
      </c>
      <c r="O207">
        <v>-127.54</v>
      </c>
      <c r="P207">
        <v>3775.67</v>
      </c>
      <c r="Q207">
        <v>2482.88</v>
      </c>
      <c r="R207">
        <v>810.23</v>
      </c>
      <c r="S207">
        <v>24240.65</v>
      </c>
      <c r="T207">
        <v>0.015816024635277183</v>
      </c>
    </row>
    <row r="208" spans="1:20" ht="12.75">
      <c r="A208">
        <v>7</v>
      </c>
      <c r="B208" t="s">
        <v>81</v>
      </c>
      <c r="C208" t="s">
        <v>13</v>
      </c>
      <c r="D208">
        <v>22</v>
      </c>
      <c r="E208" t="s">
        <v>72</v>
      </c>
      <c r="F208">
        <v>2</v>
      </c>
      <c r="G208">
        <v>0</v>
      </c>
      <c r="H208">
        <v>341.56</v>
      </c>
      <c r="I208">
        <v>131.61</v>
      </c>
      <c r="J208">
        <v>0</v>
      </c>
      <c r="K208">
        <v>728.82</v>
      </c>
      <c r="L208">
        <v>269.76</v>
      </c>
      <c r="M208">
        <v>181.43</v>
      </c>
      <c r="N208">
        <v>537.59</v>
      </c>
      <c r="O208">
        <v>0</v>
      </c>
      <c r="P208">
        <v>358</v>
      </c>
      <c r="Q208">
        <v>358</v>
      </c>
      <c r="R208">
        <v>0</v>
      </c>
      <c r="S208">
        <v>2906.77</v>
      </c>
      <c r="T208">
        <v>0.0018965475731502518</v>
      </c>
    </row>
    <row r="209" spans="1:20" ht="12.75">
      <c r="A209">
        <v>12</v>
      </c>
      <c r="B209" t="s">
        <v>82</v>
      </c>
      <c r="C209" t="s">
        <v>40</v>
      </c>
      <c r="D209">
        <v>44</v>
      </c>
      <c r="E209" t="s">
        <v>70</v>
      </c>
      <c r="F209">
        <v>14</v>
      </c>
      <c r="G209">
        <v>1036.68</v>
      </c>
      <c r="H209">
        <v>1443.3</v>
      </c>
      <c r="I209">
        <v>1482.9</v>
      </c>
      <c r="J209">
        <v>726</v>
      </c>
      <c r="K209">
        <v>1249.33</v>
      </c>
      <c r="L209">
        <v>0</v>
      </c>
      <c r="M209">
        <v>1027.23</v>
      </c>
      <c r="N209">
        <v>408.16</v>
      </c>
      <c r="O209">
        <v>423.94</v>
      </c>
      <c r="P209">
        <v>785.8</v>
      </c>
      <c r="Q209">
        <v>735.97</v>
      </c>
      <c r="R209">
        <v>2054</v>
      </c>
      <c r="S209">
        <v>11373.31</v>
      </c>
      <c r="T209">
        <v>0.007420615831037712</v>
      </c>
    </row>
    <row r="210" spans="1:20" ht="12.75">
      <c r="A210">
        <v>1</v>
      </c>
      <c r="B210" t="s">
        <v>83</v>
      </c>
      <c r="C210" t="s">
        <v>60</v>
      </c>
      <c r="D210">
        <v>145</v>
      </c>
      <c r="E210" t="s">
        <v>70</v>
      </c>
      <c r="F210">
        <v>24</v>
      </c>
      <c r="G210">
        <v>6677.76</v>
      </c>
      <c r="H210">
        <v>2204.52</v>
      </c>
      <c r="I210">
        <v>1693.81</v>
      </c>
      <c r="J210">
        <v>1750.48</v>
      </c>
      <c r="K210">
        <v>1768.96</v>
      </c>
      <c r="L210">
        <v>3042.4</v>
      </c>
      <c r="M210">
        <v>2567.88</v>
      </c>
      <c r="N210">
        <v>840.97</v>
      </c>
      <c r="O210">
        <v>1911.85</v>
      </c>
      <c r="P210">
        <v>3567.83</v>
      </c>
      <c r="Q210">
        <v>1930.39</v>
      </c>
      <c r="R210">
        <v>1242.4</v>
      </c>
      <c r="S210">
        <v>29199.25</v>
      </c>
      <c r="T210">
        <v>0.01905130668243703</v>
      </c>
    </row>
    <row r="211" spans="1:20" ht="12.75">
      <c r="A211">
        <v>10</v>
      </c>
      <c r="B211" t="s">
        <v>84</v>
      </c>
      <c r="C211" t="s">
        <v>37</v>
      </c>
      <c r="D211">
        <v>34</v>
      </c>
      <c r="E211" t="s">
        <v>70</v>
      </c>
      <c r="F211">
        <v>10</v>
      </c>
      <c r="G211">
        <v>381.37</v>
      </c>
      <c r="H211">
        <v>2037.36</v>
      </c>
      <c r="I211">
        <v>1975.57</v>
      </c>
      <c r="J211">
        <v>543.66</v>
      </c>
      <c r="K211">
        <v>420</v>
      </c>
      <c r="L211">
        <v>2402.61</v>
      </c>
      <c r="M211">
        <v>184.5</v>
      </c>
      <c r="N211">
        <v>697.83</v>
      </c>
      <c r="O211">
        <v>886</v>
      </c>
      <c r="P211">
        <v>1867.25</v>
      </c>
      <c r="Q211">
        <v>180</v>
      </c>
      <c r="R211">
        <v>547.2</v>
      </c>
      <c r="S211">
        <v>12123.35</v>
      </c>
      <c r="T211">
        <v>0.007909986005411885</v>
      </c>
    </row>
    <row r="212" spans="1:20" ht="12.75">
      <c r="A212">
        <v>8</v>
      </c>
      <c r="B212" t="s">
        <v>85</v>
      </c>
      <c r="C212" t="s">
        <v>86</v>
      </c>
      <c r="D212">
        <v>121</v>
      </c>
      <c r="E212" t="s">
        <v>70</v>
      </c>
      <c r="F212">
        <v>14</v>
      </c>
      <c r="G212">
        <v>5436.32</v>
      </c>
      <c r="H212">
        <v>2078.35</v>
      </c>
      <c r="I212">
        <v>966.86</v>
      </c>
      <c r="J212">
        <v>4472.13</v>
      </c>
      <c r="K212">
        <v>1342.2</v>
      </c>
      <c r="L212">
        <v>2007.96</v>
      </c>
      <c r="M212">
        <v>1686.91</v>
      </c>
      <c r="N212">
        <v>4102.82</v>
      </c>
      <c r="O212">
        <v>533.8</v>
      </c>
      <c r="P212">
        <v>1715.99</v>
      </c>
      <c r="Q212">
        <v>2309.48</v>
      </c>
      <c r="R212">
        <v>1073.19</v>
      </c>
      <c r="S212">
        <v>27726.01</v>
      </c>
      <c r="T212">
        <v>0.018090078327022644</v>
      </c>
    </row>
    <row r="213" spans="1:20" ht="12.75">
      <c r="A213">
        <v>1</v>
      </c>
      <c r="B213" t="s">
        <v>87</v>
      </c>
      <c r="C213" t="s">
        <v>49</v>
      </c>
      <c r="D213">
        <v>48</v>
      </c>
      <c r="E213" t="s">
        <v>72</v>
      </c>
      <c r="F213">
        <v>22</v>
      </c>
      <c r="G213">
        <v>0</v>
      </c>
      <c r="H213">
        <v>8.62</v>
      </c>
      <c r="I213">
        <v>1593.4</v>
      </c>
      <c r="J213">
        <v>551.12</v>
      </c>
      <c r="K213">
        <v>1195.04</v>
      </c>
      <c r="L213">
        <v>3087.25</v>
      </c>
      <c r="M213">
        <v>954.2</v>
      </c>
      <c r="N213">
        <v>784</v>
      </c>
      <c r="O213">
        <v>751.31</v>
      </c>
      <c r="P213">
        <v>198</v>
      </c>
      <c r="Q213">
        <v>1423.73</v>
      </c>
      <c r="R213">
        <v>2269.5</v>
      </c>
      <c r="S213">
        <v>12816.17</v>
      </c>
      <c r="T213">
        <v>0.008362022489079309</v>
      </c>
    </row>
    <row r="214" spans="1:20" ht="12.75">
      <c r="A214">
        <v>13</v>
      </c>
      <c r="B214" t="s">
        <v>88</v>
      </c>
      <c r="C214" t="s">
        <v>89</v>
      </c>
      <c r="D214">
        <v>16</v>
      </c>
      <c r="E214" t="s">
        <v>72</v>
      </c>
      <c r="F214">
        <v>11</v>
      </c>
      <c r="G214">
        <v>0</v>
      </c>
      <c r="H214">
        <v>284.5</v>
      </c>
      <c r="I214">
        <v>0</v>
      </c>
      <c r="J214">
        <v>0</v>
      </c>
      <c r="K214">
        <v>860.1</v>
      </c>
      <c r="L214">
        <v>-251.23</v>
      </c>
      <c r="M214">
        <v>411.07</v>
      </c>
      <c r="N214">
        <v>1231.08</v>
      </c>
      <c r="O214">
        <v>336.01</v>
      </c>
      <c r="P214">
        <v>77.49</v>
      </c>
      <c r="Q214">
        <v>0</v>
      </c>
      <c r="R214">
        <v>0</v>
      </c>
      <c r="S214">
        <v>2949.02</v>
      </c>
      <c r="T214">
        <v>0.0019241139560995729</v>
      </c>
    </row>
    <row r="215" spans="1:20" ht="12.75">
      <c r="A215">
        <v>8</v>
      </c>
      <c r="B215" t="s">
        <v>90</v>
      </c>
      <c r="C215" t="s">
        <v>91</v>
      </c>
      <c r="D215">
        <v>3</v>
      </c>
      <c r="E215" t="s">
        <v>72</v>
      </c>
      <c r="F215">
        <v>3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761.94</v>
      </c>
      <c r="M215">
        <v>0</v>
      </c>
      <c r="N215">
        <v>0</v>
      </c>
      <c r="O215">
        <v>770.62</v>
      </c>
      <c r="P215">
        <v>0</v>
      </c>
      <c r="Q215">
        <v>0</v>
      </c>
      <c r="R215">
        <v>672.83</v>
      </c>
      <c r="S215">
        <v>2205.39</v>
      </c>
      <c r="T215">
        <v>0.0014389260424284803</v>
      </c>
    </row>
    <row r="216" spans="1:20" ht="12.75">
      <c r="A216">
        <v>9</v>
      </c>
      <c r="B216" t="s">
        <v>92</v>
      </c>
      <c r="C216" t="s">
        <v>16</v>
      </c>
      <c r="D216">
        <v>19</v>
      </c>
      <c r="E216" t="s">
        <v>72</v>
      </c>
      <c r="F216">
        <v>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1419.64</v>
      </c>
      <c r="M216">
        <v>1895.75</v>
      </c>
      <c r="N216">
        <v>220</v>
      </c>
      <c r="O216">
        <v>760</v>
      </c>
      <c r="P216">
        <v>2476.6</v>
      </c>
      <c r="Q216">
        <v>1356.11</v>
      </c>
      <c r="R216">
        <v>10</v>
      </c>
      <c r="S216">
        <v>8138.1</v>
      </c>
      <c r="T216">
        <v>0.00530977470011527</v>
      </c>
    </row>
    <row r="217" spans="1:20" ht="12.75">
      <c r="A217">
        <v>1</v>
      </c>
      <c r="B217" t="s">
        <v>93</v>
      </c>
      <c r="C217" t="s">
        <v>55</v>
      </c>
      <c r="D217">
        <v>205</v>
      </c>
      <c r="E217" t="s">
        <v>70</v>
      </c>
      <c r="F217">
        <v>49</v>
      </c>
      <c r="G217">
        <v>5219.02</v>
      </c>
      <c r="H217">
        <v>7751.07</v>
      </c>
      <c r="I217">
        <v>1794.93</v>
      </c>
      <c r="J217">
        <v>7234.57</v>
      </c>
      <c r="K217">
        <v>4137.12</v>
      </c>
      <c r="L217">
        <v>2160.15</v>
      </c>
      <c r="M217">
        <v>4284.96</v>
      </c>
      <c r="N217">
        <v>4640.9</v>
      </c>
      <c r="O217">
        <v>2313.32</v>
      </c>
      <c r="P217">
        <v>2906.93</v>
      </c>
      <c r="Q217">
        <v>5738.9</v>
      </c>
      <c r="R217">
        <v>6056.91</v>
      </c>
      <c r="S217">
        <v>54238.78</v>
      </c>
      <c r="T217">
        <v>0.035388567578319034</v>
      </c>
    </row>
    <row r="218" spans="1:20" ht="12.75">
      <c r="A218">
        <v>8</v>
      </c>
      <c r="B218" t="s">
        <v>94</v>
      </c>
      <c r="C218" t="s">
        <v>32</v>
      </c>
      <c r="D218">
        <v>7</v>
      </c>
      <c r="E218" t="s">
        <v>72</v>
      </c>
      <c r="F218">
        <v>5</v>
      </c>
      <c r="G218">
        <v>40</v>
      </c>
      <c r="H218">
        <v>-133.15</v>
      </c>
      <c r="I218">
        <v>0</v>
      </c>
      <c r="J218">
        <v>0</v>
      </c>
      <c r="K218">
        <v>211.28</v>
      </c>
      <c r="L218">
        <v>465.75</v>
      </c>
      <c r="M218">
        <v>0</v>
      </c>
      <c r="N218">
        <v>0</v>
      </c>
      <c r="O218">
        <v>0</v>
      </c>
      <c r="P218">
        <v>132</v>
      </c>
      <c r="Q218">
        <v>0</v>
      </c>
      <c r="R218">
        <v>0</v>
      </c>
      <c r="S218">
        <v>715.88</v>
      </c>
      <c r="T218">
        <v>0.00046708218285822483</v>
      </c>
    </row>
    <row r="219" spans="1:20" ht="12.75">
      <c r="A219">
        <v>18</v>
      </c>
      <c r="B219" t="s">
        <v>95</v>
      </c>
      <c r="C219" t="s">
        <v>3</v>
      </c>
      <c r="D219">
        <v>8</v>
      </c>
      <c r="E219" t="s">
        <v>72</v>
      </c>
      <c r="F219">
        <v>6</v>
      </c>
      <c r="G219">
        <v>0</v>
      </c>
      <c r="H219">
        <v>0</v>
      </c>
      <c r="I219">
        <v>0</v>
      </c>
      <c r="J219">
        <v>40</v>
      </c>
      <c r="K219">
        <v>395.28</v>
      </c>
      <c r="L219">
        <v>0</v>
      </c>
      <c r="M219">
        <v>80</v>
      </c>
      <c r="N219">
        <v>0</v>
      </c>
      <c r="O219">
        <v>218.71</v>
      </c>
      <c r="P219">
        <v>0</v>
      </c>
      <c r="Q219">
        <v>0</v>
      </c>
      <c r="R219">
        <v>798</v>
      </c>
      <c r="S219">
        <v>1531.99</v>
      </c>
      <c r="T219">
        <v>0.0009995603080362237</v>
      </c>
    </row>
    <row r="220" spans="1:20" ht="12.75">
      <c r="A220">
        <v>1</v>
      </c>
      <c r="B220" t="s">
        <v>96</v>
      </c>
      <c r="C220" t="s">
        <v>53</v>
      </c>
      <c r="D220">
        <v>100</v>
      </c>
      <c r="E220" t="s">
        <v>72</v>
      </c>
      <c r="F220">
        <v>10</v>
      </c>
      <c r="G220">
        <v>867.87</v>
      </c>
      <c r="H220">
        <v>-2305.57</v>
      </c>
      <c r="I220">
        <v>1795.09</v>
      </c>
      <c r="J220">
        <v>748.54</v>
      </c>
      <c r="K220">
        <v>1488.54</v>
      </c>
      <c r="L220">
        <v>848.45</v>
      </c>
      <c r="M220">
        <v>4126.76</v>
      </c>
      <c r="N220">
        <v>2294.67</v>
      </c>
      <c r="O220">
        <v>90.25</v>
      </c>
      <c r="P220">
        <v>2410.38</v>
      </c>
      <c r="Q220">
        <v>812.66</v>
      </c>
      <c r="R220">
        <v>2230.8</v>
      </c>
      <c r="S220">
        <v>15408.44</v>
      </c>
      <c r="T220">
        <v>0.010053371779683727</v>
      </c>
    </row>
    <row r="221" spans="1:20" ht="12.75">
      <c r="A221">
        <v>2</v>
      </c>
      <c r="B221" t="s">
        <v>97</v>
      </c>
      <c r="C221" t="s">
        <v>14</v>
      </c>
      <c r="E221" t="s">
        <v>98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1:20" ht="12.75">
      <c r="A222">
        <v>1</v>
      </c>
      <c r="B222" t="s">
        <v>99</v>
      </c>
      <c r="C222" t="s">
        <v>51</v>
      </c>
      <c r="D222">
        <v>6404</v>
      </c>
      <c r="E222" t="s">
        <v>70</v>
      </c>
      <c r="F222">
        <v>1460</v>
      </c>
      <c r="G222">
        <v>116224.79</v>
      </c>
      <c r="H222">
        <v>91947.87</v>
      </c>
      <c r="I222">
        <v>78887.39</v>
      </c>
      <c r="J222">
        <v>85220.25</v>
      </c>
      <c r="K222">
        <v>84116.86</v>
      </c>
      <c r="L222">
        <v>72194.13</v>
      </c>
      <c r="M222">
        <v>69045.54</v>
      </c>
      <c r="N222">
        <v>48740.46</v>
      </c>
      <c r="O222">
        <v>70322.79</v>
      </c>
      <c r="P222">
        <v>104848.36</v>
      </c>
      <c r="Q222">
        <v>76187.56</v>
      </c>
      <c r="R222">
        <v>107468.95</v>
      </c>
      <c r="S222">
        <v>1005204.95</v>
      </c>
      <c r="T222">
        <v>0.6558547832959333</v>
      </c>
    </row>
    <row r="223" spans="1:20" ht="12.75">
      <c r="A223">
        <v>7</v>
      </c>
      <c r="B223" t="s">
        <v>100</v>
      </c>
      <c r="C223" t="s">
        <v>101</v>
      </c>
      <c r="D223">
        <v>5</v>
      </c>
      <c r="E223" t="s">
        <v>72</v>
      </c>
      <c r="F223">
        <v>4</v>
      </c>
      <c r="G223">
        <v>0</v>
      </c>
      <c r="H223">
        <v>0</v>
      </c>
      <c r="I223">
        <v>0</v>
      </c>
      <c r="J223">
        <v>0</v>
      </c>
      <c r="K223">
        <v>-675.62</v>
      </c>
      <c r="L223">
        <v>-212.8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355.18</v>
      </c>
      <c r="S223">
        <v>-533.24</v>
      </c>
      <c r="T223">
        <v>-0.0003479171134649939</v>
      </c>
    </row>
    <row r="224" spans="1:20" ht="12.75">
      <c r="A224">
        <v>9</v>
      </c>
      <c r="B224" t="s">
        <v>102</v>
      </c>
      <c r="C224" t="s">
        <v>103</v>
      </c>
      <c r="D224">
        <v>20</v>
      </c>
      <c r="E224" t="s">
        <v>72</v>
      </c>
      <c r="F224">
        <v>7</v>
      </c>
      <c r="G224">
        <v>475</v>
      </c>
      <c r="H224">
        <v>230.61</v>
      </c>
      <c r="I224">
        <v>490</v>
      </c>
      <c r="J224">
        <v>231.39</v>
      </c>
      <c r="K224">
        <v>0</v>
      </c>
      <c r="L224">
        <v>0</v>
      </c>
      <c r="M224">
        <v>778</v>
      </c>
      <c r="N224">
        <v>0</v>
      </c>
      <c r="O224">
        <v>0</v>
      </c>
      <c r="P224">
        <v>1012</v>
      </c>
      <c r="Q224">
        <v>0</v>
      </c>
      <c r="R224">
        <v>1081.6</v>
      </c>
      <c r="S224">
        <v>4298.6</v>
      </c>
      <c r="T224">
        <v>0.002804659260259213</v>
      </c>
    </row>
    <row r="225" spans="1:20" ht="12.75">
      <c r="A225">
        <v>19</v>
      </c>
      <c r="B225" t="s">
        <v>104</v>
      </c>
      <c r="C225" t="s">
        <v>105</v>
      </c>
      <c r="D225">
        <v>80</v>
      </c>
      <c r="E225" t="s">
        <v>70</v>
      </c>
      <c r="F225">
        <v>7</v>
      </c>
      <c r="G225">
        <v>793.6</v>
      </c>
      <c r="H225">
        <v>3896.62</v>
      </c>
      <c r="I225">
        <v>730.01</v>
      </c>
      <c r="J225">
        <v>1445.41</v>
      </c>
      <c r="K225">
        <v>175.28</v>
      </c>
      <c r="L225">
        <v>4481</v>
      </c>
      <c r="M225">
        <v>5119.22</v>
      </c>
      <c r="N225">
        <v>1516.81</v>
      </c>
      <c r="O225">
        <v>1857.6</v>
      </c>
      <c r="P225">
        <v>319.31</v>
      </c>
      <c r="Q225">
        <v>1199.68</v>
      </c>
      <c r="R225">
        <v>697.77</v>
      </c>
      <c r="S225">
        <v>22232.31</v>
      </c>
      <c r="T225">
        <v>0.014505665593089263</v>
      </c>
    </row>
    <row r="226" spans="1:20" ht="12.75">
      <c r="A226">
        <v>13</v>
      </c>
      <c r="B226" t="s">
        <v>106</v>
      </c>
      <c r="C226" t="s">
        <v>9</v>
      </c>
      <c r="D226">
        <v>31</v>
      </c>
      <c r="E226" t="s">
        <v>72</v>
      </c>
      <c r="F226">
        <v>3</v>
      </c>
      <c r="G226">
        <v>938.25</v>
      </c>
      <c r="H226">
        <v>0</v>
      </c>
      <c r="I226">
        <v>0</v>
      </c>
      <c r="J226">
        <v>634</v>
      </c>
      <c r="K226">
        <v>1276.47</v>
      </c>
      <c r="L226">
        <v>198.84</v>
      </c>
      <c r="M226">
        <v>66</v>
      </c>
      <c r="N226">
        <v>0</v>
      </c>
      <c r="O226">
        <v>132.45</v>
      </c>
      <c r="P226">
        <v>1515.99</v>
      </c>
      <c r="Q226">
        <v>726.38</v>
      </c>
      <c r="R226">
        <v>341.83</v>
      </c>
      <c r="S226">
        <v>5830.21</v>
      </c>
      <c r="T226">
        <v>0.003803971633963585</v>
      </c>
    </row>
    <row r="227" spans="1:20" ht="12.75">
      <c r="A227">
        <v>14</v>
      </c>
      <c r="B227" t="s">
        <v>107</v>
      </c>
      <c r="C227" t="s">
        <v>36</v>
      </c>
      <c r="D227">
        <v>161</v>
      </c>
      <c r="E227" t="s">
        <v>72</v>
      </c>
      <c r="F227">
        <v>63</v>
      </c>
      <c r="G227">
        <v>1542.28</v>
      </c>
      <c r="H227">
        <v>1583.76</v>
      </c>
      <c r="I227">
        <v>8127.23</v>
      </c>
      <c r="J227">
        <v>2307.72</v>
      </c>
      <c r="K227">
        <v>1677.44</v>
      </c>
      <c r="L227">
        <v>1410.28</v>
      </c>
      <c r="M227">
        <v>1113.13</v>
      </c>
      <c r="N227">
        <v>1530.04</v>
      </c>
      <c r="O227">
        <v>1151.95</v>
      </c>
      <c r="P227">
        <v>4091.51</v>
      </c>
      <c r="Q227">
        <v>1251.11</v>
      </c>
      <c r="R227">
        <v>6314.02</v>
      </c>
      <c r="S227">
        <v>32100.47</v>
      </c>
      <c r="T227">
        <v>0.020944233109424712</v>
      </c>
    </row>
    <row r="228" spans="1:20" ht="12.75">
      <c r="A228">
        <v>1</v>
      </c>
      <c r="B228" t="s">
        <v>108</v>
      </c>
      <c r="C228" t="s">
        <v>109</v>
      </c>
      <c r="D228">
        <v>144</v>
      </c>
      <c r="E228" t="s">
        <v>70</v>
      </c>
      <c r="F228">
        <v>34</v>
      </c>
      <c r="G228">
        <v>4175.25</v>
      </c>
      <c r="H228">
        <v>1682.11</v>
      </c>
      <c r="I228">
        <v>4615.31</v>
      </c>
      <c r="J228">
        <v>1350.46</v>
      </c>
      <c r="K228">
        <v>1059.48</v>
      </c>
      <c r="L228">
        <v>7288.11</v>
      </c>
      <c r="M228">
        <v>4057.87</v>
      </c>
      <c r="N228">
        <v>2075</v>
      </c>
      <c r="O228">
        <v>634.42</v>
      </c>
      <c r="P228">
        <v>2152.81</v>
      </c>
      <c r="Q228">
        <v>1349.7</v>
      </c>
      <c r="R228">
        <v>923.86</v>
      </c>
      <c r="S228">
        <v>31364.38</v>
      </c>
      <c r="T228">
        <v>0.020463964734864573</v>
      </c>
    </row>
    <row r="229" spans="1:20" ht="12.75">
      <c r="A229">
        <v>16</v>
      </c>
      <c r="B229" t="s">
        <v>110</v>
      </c>
      <c r="C229" t="s">
        <v>111</v>
      </c>
      <c r="D229">
        <v>56</v>
      </c>
      <c r="E229" t="s">
        <v>72</v>
      </c>
      <c r="F229">
        <v>18</v>
      </c>
      <c r="G229">
        <v>485.31</v>
      </c>
      <c r="H229">
        <v>331.64</v>
      </c>
      <c r="I229">
        <v>1426.3</v>
      </c>
      <c r="J229">
        <v>610</v>
      </c>
      <c r="K229">
        <v>225</v>
      </c>
      <c r="L229">
        <v>906.87</v>
      </c>
      <c r="M229">
        <v>1835.96</v>
      </c>
      <c r="N229">
        <v>340.09</v>
      </c>
      <c r="O229">
        <v>1371.76</v>
      </c>
      <c r="P229">
        <v>0</v>
      </c>
      <c r="Q229">
        <v>2197.69</v>
      </c>
      <c r="R229">
        <v>2310.05</v>
      </c>
      <c r="S229">
        <v>12040.67</v>
      </c>
      <c r="T229">
        <v>0.00785604071447106</v>
      </c>
    </row>
    <row r="230" spans="1:20" ht="12.75">
      <c r="A230">
        <v>17</v>
      </c>
      <c r="B230" t="s">
        <v>112</v>
      </c>
      <c r="C230" t="s">
        <v>10</v>
      </c>
      <c r="D230">
        <v>16</v>
      </c>
      <c r="E230" t="s">
        <v>70</v>
      </c>
      <c r="F230">
        <v>6</v>
      </c>
      <c r="G230">
        <v>83.4</v>
      </c>
      <c r="H230">
        <v>822.9</v>
      </c>
      <c r="I230">
        <v>1153</v>
      </c>
      <c r="J230">
        <v>336</v>
      </c>
      <c r="K230">
        <v>157.05</v>
      </c>
      <c r="L230">
        <v>195.78</v>
      </c>
      <c r="M230">
        <v>0</v>
      </c>
      <c r="N230">
        <v>0</v>
      </c>
      <c r="O230">
        <v>0</v>
      </c>
      <c r="P230">
        <v>211.69</v>
      </c>
      <c r="Q230">
        <v>0</v>
      </c>
      <c r="R230">
        <v>0</v>
      </c>
      <c r="S230">
        <v>2959.82</v>
      </c>
      <c r="T230">
        <v>0.0019311605107943106</v>
      </c>
    </row>
    <row r="231" spans="1:20" ht="12.75">
      <c r="A231">
        <v>13</v>
      </c>
      <c r="B231" t="s">
        <v>113</v>
      </c>
      <c r="C231" t="s">
        <v>20</v>
      </c>
      <c r="D231">
        <v>12</v>
      </c>
      <c r="E231" t="s">
        <v>72</v>
      </c>
      <c r="F231">
        <v>5</v>
      </c>
      <c r="G231">
        <v>696.16</v>
      </c>
      <c r="H231">
        <v>-350.56</v>
      </c>
      <c r="I231">
        <v>0</v>
      </c>
      <c r="J231">
        <v>0</v>
      </c>
      <c r="K231">
        <v>132</v>
      </c>
      <c r="L231">
        <v>-110.11</v>
      </c>
      <c r="M231">
        <v>0</v>
      </c>
      <c r="N231">
        <v>0</v>
      </c>
      <c r="O231">
        <v>40</v>
      </c>
      <c r="P231">
        <v>219.17</v>
      </c>
      <c r="Q231">
        <v>1496.4</v>
      </c>
      <c r="R231">
        <v>0</v>
      </c>
      <c r="S231">
        <v>2123.06</v>
      </c>
      <c r="T231">
        <v>0.001385209112056466</v>
      </c>
    </row>
    <row r="232" spans="1:20" ht="12.75">
      <c r="A232">
        <v>3</v>
      </c>
      <c r="B232" t="s">
        <v>114</v>
      </c>
      <c r="C232" t="s">
        <v>6</v>
      </c>
      <c r="D232">
        <v>4</v>
      </c>
      <c r="E232" t="s">
        <v>72</v>
      </c>
      <c r="F232">
        <v>4</v>
      </c>
      <c r="G232">
        <v>40</v>
      </c>
      <c r="H232">
        <v>0</v>
      </c>
      <c r="I232">
        <v>0</v>
      </c>
      <c r="J232">
        <v>211.08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823.57</v>
      </c>
      <c r="S232">
        <v>1074.65</v>
      </c>
      <c r="T232">
        <v>0.0007011648150648033</v>
      </c>
    </row>
    <row r="233" spans="1:20" ht="12.75">
      <c r="A233">
        <v>7</v>
      </c>
      <c r="B233" t="s">
        <v>115</v>
      </c>
      <c r="C233" t="s">
        <v>12</v>
      </c>
      <c r="D233">
        <v>1</v>
      </c>
      <c r="E233" t="s">
        <v>72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220</v>
      </c>
      <c r="O233">
        <v>0</v>
      </c>
      <c r="P233">
        <v>0</v>
      </c>
      <c r="Q233">
        <v>0</v>
      </c>
      <c r="R233">
        <v>0</v>
      </c>
      <c r="S233">
        <v>220</v>
      </c>
      <c r="T233">
        <v>0.00014354092896687917</v>
      </c>
    </row>
    <row r="234" spans="1:20" ht="12.75">
      <c r="A234">
        <v>5</v>
      </c>
      <c r="B234" t="s">
        <v>116</v>
      </c>
      <c r="C234" t="s">
        <v>117</v>
      </c>
      <c r="D234">
        <v>15</v>
      </c>
      <c r="E234" t="s">
        <v>70</v>
      </c>
      <c r="F234">
        <v>7</v>
      </c>
      <c r="G234">
        <v>131.61</v>
      </c>
      <c r="H234">
        <v>0</v>
      </c>
      <c r="I234">
        <v>464.32</v>
      </c>
      <c r="J234">
        <v>0.38999999999998636</v>
      </c>
      <c r="K234">
        <v>1270.68</v>
      </c>
      <c r="L234">
        <v>1372.57</v>
      </c>
      <c r="M234">
        <v>180.41</v>
      </c>
      <c r="N234">
        <v>0</v>
      </c>
      <c r="O234">
        <v>143.5</v>
      </c>
      <c r="P234">
        <v>0</v>
      </c>
      <c r="Q234">
        <v>87</v>
      </c>
      <c r="R234">
        <v>0</v>
      </c>
      <c r="S234">
        <v>3650.48</v>
      </c>
      <c r="T234">
        <v>0.0023817876835227868</v>
      </c>
    </row>
    <row r="235" spans="1:20" ht="12.75">
      <c r="A235">
        <v>13</v>
      </c>
      <c r="B235" t="s">
        <v>118</v>
      </c>
      <c r="C235" t="s">
        <v>17</v>
      </c>
      <c r="D235">
        <v>12</v>
      </c>
      <c r="E235" t="s">
        <v>72</v>
      </c>
      <c r="F235">
        <v>5</v>
      </c>
      <c r="G235">
        <v>107.5</v>
      </c>
      <c r="H235">
        <v>0</v>
      </c>
      <c r="I235">
        <v>310</v>
      </c>
      <c r="J235">
        <v>280.2</v>
      </c>
      <c r="K235">
        <v>0</v>
      </c>
      <c r="L235">
        <v>0</v>
      </c>
      <c r="M235">
        <v>8141.9</v>
      </c>
      <c r="N235">
        <v>1118.2</v>
      </c>
      <c r="O235">
        <v>0</v>
      </c>
      <c r="P235">
        <v>0</v>
      </c>
      <c r="Q235">
        <v>0</v>
      </c>
      <c r="R235">
        <v>169.01</v>
      </c>
      <c r="S235">
        <v>10126.81</v>
      </c>
      <c r="T235">
        <v>0.006607325976686735</v>
      </c>
    </row>
    <row r="236" spans="1:20" ht="12.75">
      <c r="A236">
        <v>7</v>
      </c>
      <c r="B236" t="s">
        <v>119</v>
      </c>
      <c r="C236" t="s">
        <v>120</v>
      </c>
      <c r="D236">
        <v>34</v>
      </c>
      <c r="E236" t="s">
        <v>72</v>
      </c>
      <c r="F236">
        <v>3</v>
      </c>
      <c r="G236">
        <v>259.31</v>
      </c>
      <c r="H236">
        <v>872.8</v>
      </c>
      <c r="I236">
        <v>813.63</v>
      </c>
      <c r="J236">
        <v>0</v>
      </c>
      <c r="K236">
        <v>1397.72</v>
      </c>
      <c r="L236">
        <v>749.5</v>
      </c>
      <c r="M236">
        <v>111.5</v>
      </c>
      <c r="N236">
        <v>473.55</v>
      </c>
      <c r="O236">
        <v>0</v>
      </c>
      <c r="P236">
        <v>0</v>
      </c>
      <c r="Q236">
        <v>1057.82</v>
      </c>
      <c r="R236">
        <v>1693.11</v>
      </c>
      <c r="S236">
        <v>7428.94</v>
      </c>
      <c r="T236">
        <v>0.004847077040178215</v>
      </c>
    </row>
    <row r="237" spans="1:20" ht="12.75">
      <c r="A237">
        <v>5</v>
      </c>
      <c r="B237" t="s">
        <v>121</v>
      </c>
      <c r="C237" t="s">
        <v>122</v>
      </c>
      <c r="D237">
        <v>6</v>
      </c>
      <c r="E237" t="s">
        <v>70</v>
      </c>
      <c r="F237">
        <v>5</v>
      </c>
      <c r="G237">
        <v>0</v>
      </c>
      <c r="H237">
        <v>32.15</v>
      </c>
      <c r="I237">
        <v>466.2</v>
      </c>
      <c r="J237">
        <v>0</v>
      </c>
      <c r="K237">
        <v>0</v>
      </c>
      <c r="L237">
        <v>0</v>
      </c>
      <c r="M237">
        <v>0</v>
      </c>
      <c r="N237">
        <v>211.69</v>
      </c>
      <c r="O237">
        <v>611.19</v>
      </c>
      <c r="P237">
        <v>-211.69</v>
      </c>
      <c r="Q237">
        <v>0</v>
      </c>
      <c r="R237">
        <v>0</v>
      </c>
      <c r="S237">
        <v>1109.54</v>
      </c>
      <c r="T237">
        <v>0.0007239291014814142</v>
      </c>
    </row>
    <row r="238" spans="1:20" ht="12.75">
      <c r="A238">
        <v>6</v>
      </c>
      <c r="B238" t="s">
        <v>123</v>
      </c>
      <c r="C238" t="s">
        <v>124</v>
      </c>
      <c r="D238">
        <v>27</v>
      </c>
      <c r="E238" t="s">
        <v>70</v>
      </c>
      <c r="F238">
        <v>6</v>
      </c>
      <c r="G238">
        <v>0</v>
      </c>
      <c r="H238">
        <v>976</v>
      </c>
      <c r="I238">
        <v>1093.21</v>
      </c>
      <c r="J238">
        <v>773.2</v>
      </c>
      <c r="K238">
        <v>358</v>
      </c>
      <c r="L238">
        <v>801.63</v>
      </c>
      <c r="M238">
        <v>1256</v>
      </c>
      <c r="N238">
        <v>756.96</v>
      </c>
      <c r="O238">
        <v>0</v>
      </c>
      <c r="P238">
        <v>1084</v>
      </c>
      <c r="Q238">
        <v>490</v>
      </c>
      <c r="R238">
        <v>0</v>
      </c>
      <c r="S238">
        <v>7589</v>
      </c>
      <c r="T238">
        <v>0.0049515095905893</v>
      </c>
    </row>
    <row r="239" spans="1:20" ht="12.75">
      <c r="A239">
        <v>7</v>
      </c>
      <c r="B239" t="s">
        <v>125</v>
      </c>
      <c r="C239" t="s">
        <v>126</v>
      </c>
      <c r="D239">
        <v>26</v>
      </c>
      <c r="E239" t="s">
        <v>70</v>
      </c>
      <c r="F239">
        <v>5</v>
      </c>
      <c r="G239">
        <v>346</v>
      </c>
      <c r="H239">
        <v>1637.8</v>
      </c>
      <c r="I239">
        <v>1482.51</v>
      </c>
      <c r="J239">
        <v>0</v>
      </c>
      <c r="K239">
        <v>527.84</v>
      </c>
      <c r="L239">
        <v>1807.49</v>
      </c>
      <c r="M239">
        <v>210</v>
      </c>
      <c r="N239">
        <v>132</v>
      </c>
      <c r="O239">
        <v>0</v>
      </c>
      <c r="P239">
        <v>0</v>
      </c>
      <c r="Q239">
        <v>218.72</v>
      </c>
      <c r="R239">
        <v>-237.6</v>
      </c>
      <c r="S239">
        <v>6124.76</v>
      </c>
      <c r="T239">
        <v>0.003996153364087195</v>
      </c>
    </row>
    <row r="240" spans="1:20" ht="12.75">
      <c r="A240">
        <v>1</v>
      </c>
      <c r="B240" t="s">
        <v>127</v>
      </c>
      <c r="C240" t="s">
        <v>54</v>
      </c>
      <c r="D240">
        <v>178</v>
      </c>
      <c r="E240" t="s">
        <v>70</v>
      </c>
      <c r="F240">
        <v>53</v>
      </c>
      <c r="G240">
        <v>8257.46</v>
      </c>
      <c r="H240">
        <v>2683</v>
      </c>
      <c r="I240">
        <v>9022.47</v>
      </c>
      <c r="J240">
        <v>889.87</v>
      </c>
      <c r="K240">
        <v>1058.66</v>
      </c>
      <c r="L240">
        <v>1771.02</v>
      </c>
      <c r="M240">
        <v>2702.98</v>
      </c>
      <c r="N240">
        <v>4812.75</v>
      </c>
      <c r="O240">
        <v>2011.22</v>
      </c>
      <c r="P240">
        <v>5330.33</v>
      </c>
      <c r="Q240">
        <v>5391.79</v>
      </c>
      <c r="R240">
        <v>4897.51</v>
      </c>
      <c r="S240">
        <v>48829.06</v>
      </c>
      <c r="T240">
        <v>0.031858948331724916</v>
      </c>
    </row>
    <row r="241" spans="1:20" ht="12.75">
      <c r="A241">
        <v>7</v>
      </c>
      <c r="B241" t="s">
        <v>128</v>
      </c>
      <c r="C241" t="s">
        <v>24</v>
      </c>
      <c r="E241" t="s">
        <v>98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ht="12.75">
      <c r="A242">
        <v>9</v>
      </c>
      <c r="B242" t="s">
        <v>129</v>
      </c>
      <c r="C242" t="s">
        <v>29</v>
      </c>
      <c r="D242">
        <v>8</v>
      </c>
      <c r="E242" t="s">
        <v>70</v>
      </c>
      <c r="F242">
        <v>3</v>
      </c>
      <c r="G242">
        <v>0</v>
      </c>
      <c r="H242">
        <v>0</v>
      </c>
      <c r="I242">
        <v>0</v>
      </c>
      <c r="J242">
        <v>218.08</v>
      </c>
      <c r="K242">
        <v>102.8</v>
      </c>
      <c r="L242">
        <v>-86.47</v>
      </c>
      <c r="M242">
        <v>0</v>
      </c>
      <c r="N242">
        <v>259.23</v>
      </c>
      <c r="O242">
        <v>0</v>
      </c>
      <c r="P242">
        <v>0</v>
      </c>
      <c r="Q242">
        <v>0</v>
      </c>
      <c r="R242">
        <v>0</v>
      </c>
      <c r="S242">
        <v>493.64</v>
      </c>
      <c r="T242">
        <v>0.00032207974625095563</v>
      </c>
    </row>
    <row r="243" spans="1:20" ht="12.75">
      <c r="A243">
        <v>2</v>
      </c>
      <c r="B243" t="s">
        <v>130</v>
      </c>
      <c r="C243" t="s">
        <v>131</v>
      </c>
      <c r="D243">
        <v>2</v>
      </c>
      <c r="E243" t="s">
        <v>98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131.61</v>
      </c>
      <c r="L243">
        <v>0</v>
      </c>
      <c r="M243">
        <v>0</v>
      </c>
      <c r="N243">
        <v>131.61</v>
      </c>
      <c r="O243">
        <v>0</v>
      </c>
      <c r="P243">
        <v>0</v>
      </c>
      <c r="Q243">
        <v>0</v>
      </c>
      <c r="R243">
        <v>0</v>
      </c>
      <c r="S243">
        <v>263.22</v>
      </c>
      <c r="T243">
        <v>0.00017174019692119065</v>
      </c>
    </row>
    <row r="244" spans="1:20" ht="12.75">
      <c r="A244">
        <v>8</v>
      </c>
      <c r="B244" t="s">
        <v>132</v>
      </c>
      <c r="C244" t="s">
        <v>41</v>
      </c>
      <c r="D244">
        <v>32</v>
      </c>
      <c r="E244" t="s">
        <v>70</v>
      </c>
      <c r="F244">
        <v>11</v>
      </c>
      <c r="G244">
        <v>0</v>
      </c>
      <c r="H244">
        <v>0</v>
      </c>
      <c r="I244">
        <v>1027.6</v>
      </c>
      <c r="J244">
        <v>3676.8</v>
      </c>
      <c r="K244">
        <v>1545.22</v>
      </c>
      <c r="L244">
        <v>220</v>
      </c>
      <c r="M244">
        <v>548</v>
      </c>
      <c r="N244">
        <v>0</v>
      </c>
      <c r="O244">
        <v>227</v>
      </c>
      <c r="P244">
        <v>1765.28</v>
      </c>
      <c r="Q244">
        <v>931.73</v>
      </c>
      <c r="R244">
        <v>677.23</v>
      </c>
      <c r="S244">
        <v>10618.86</v>
      </c>
      <c r="T244">
        <v>0.006928368313496521</v>
      </c>
    </row>
    <row r="245" spans="1:20" ht="12.75">
      <c r="A245">
        <v>10</v>
      </c>
      <c r="B245" t="s">
        <v>133</v>
      </c>
      <c r="C245" t="s">
        <v>43</v>
      </c>
      <c r="D245">
        <v>59</v>
      </c>
      <c r="E245" t="s">
        <v>70</v>
      </c>
      <c r="F245">
        <v>24</v>
      </c>
      <c r="G245">
        <v>4100.42</v>
      </c>
      <c r="H245">
        <v>0</v>
      </c>
      <c r="I245">
        <v>1173.79</v>
      </c>
      <c r="J245">
        <v>593.21</v>
      </c>
      <c r="K245">
        <v>1773.91</v>
      </c>
      <c r="L245">
        <v>1389.69</v>
      </c>
      <c r="M245">
        <v>941.32</v>
      </c>
      <c r="N245">
        <v>607.11</v>
      </c>
      <c r="O245">
        <v>1238.93</v>
      </c>
      <c r="P245">
        <v>1552.58</v>
      </c>
      <c r="Q245">
        <v>1261.69</v>
      </c>
      <c r="R245">
        <v>280.26</v>
      </c>
      <c r="S245">
        <v>14912.91</v>
      </c>
      <c r="T245">
        <v>0.00973005888636119</v>
      </c>
    </row>
    <row r="246" spans="1:20" ht="12.75">
      <c r="A246">
        <v>7</v>
      </c>
      <c r="B246" t="s">
        <v>134</v>
      </c>
      <c r="C246" t="s">
        <v>135</v>
      </c>
      <c r="D246">
        <v>40</v>
      </c>
      <c r="E246" t="s">
        <v>70</v>
      </c>
      <c r="F246">
        <v>8</v>
      </c>
      <c r="G246">
        <v>297.83</v>
      </c>
      <c r="H246">
        <v>907.83</v>
      </c>
      <c r="I246">
        <v>1501.63</v>
      </c>
      <c r="J246">
        <v>461.93</v>
      </c>
      <c r="K246">
        <v>297.83</v>
      </c>
      <c r="L246">
        <v>1334.27</v>
      </c>
      <c r="M246">
        <v>-18.37</v>
      </c>
      <c r="N246">
        <v>1520.03</v>
      </c>
      <c r="O246">
        <v>868.79</v>
      </c>
      <c r="P246">
        <v>705.95</v>
      </c>
      <c r="Q246">
        <v>570.27</v>
      </c>
      <c r="R246">
        <v>570.27</v>
      </c>
      <c r="S246">
        <v>9018.26</v>
      </c>
      <c r="T246">
        <v>0.005884042809385672</v>
      </c>
    </row>
    <row r="247" spans="1:20" ht="12.75">
      <c r="A247">
        <v>18</v>
      </c>
      <c r="B247" t="s">
        <v>136</v>
      </c>
      <c r="C247" t="s">
        <v>137</v>
      </c>
      <c r="D247">
        <v>20</v>
      </c>
      <c r="E247" t="s">
        <v>70</v>
      </c>
      <c r="F247">
        <v>5</v>
      </c>
      <c r="G247">
        <v>1122.2</v>
      </c>
      <c r="H247">
        <v>0</v>
      </c>
      <c r="I247">
        <v>397.66</v>
      </c>
      <c r="J247">
        <v>0</v>
      </c>
      <c r="K247">
        <v>66</v>
      </c>
      <c r="L247">
        <v>0</v>
      </c>
      <c r="M247">
        <v>746.85</v>
      </c>
      <c r="N247">
        <v>0</v>
      </c>
      <c r="O247">
        <v>468.44</v>
      </c>
      <c r="P247">
        <v>0</v>
      </c>
      <c r="Q247">
        <v>427.8</v>
      </c>
      <c r="R247">
        <v>46</v>
      </c>
      <c r="S247">
        <v>3274.95</v>
      </c>
      <c r="T247">
        <v>0.0021367698423640042</v>
      </c>
    </row>
    <row r="248" spans="1:20" ht="12.75">
      <c r="A248">
        <v>7</v>
      </c>
      <c r="B248" t="s">
        <v>138</v>
      </c>
      <c r="C248" t="s">
        <v>22</v>
      </c>
      <c r="E248" t="s">
        <v>98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ht="12.75">
      <c r="A249">
        <v>2</v>
      </c>
      <c r="B249" t="s">
        <v>139</v>
      </c>
      <c r="C249" t="s">
        <v>25</v>
      </c>
      <c r="D249">
        <v>8</v>
      </c>
      <c r="E249" t="s">
        <v>72</v>
      </c>
      <c r="F249">
        <v>4</v>
      </c>
      <c r="G249">
        <v>0</v>
      </c>
      <c r="H249">
        <v>0</v>
      </c>
      <c r="I249">
        <v>0</v>
      </c>
      <c r="J249">
        <v>0</v>
      </c>
      <c r="K249">
        <v>133</v>
      </c>
      <c r="L249">
        <v>0</v>
      </c>
      <c r="M249">
        <v>143</v>
      </c>
      <c r="N249">
        <v>0</v>
      </c>
      <c r="O249">
        <v>440.06</v>
      </c>
      <c r="P249">
        <v>464.33</v>
      </c>
      <c r="Q249">
        <v>0</v>
      </c>
      <c r="R249">
        <v>264.04</v>
      </c>
      <c r="S249">
        <v>1444.43</v>
      </c>
      <c r="T249">
        <v>0.0009424310183074059</v>
      </c>
    </row>
    <row r="250" spans="1:20" ht="12.75">
      <c r="A250">
        <v>11</v>
      </c>
      <c r="B250" t="s">
        <v>140</v>
      </c>
      <c r="C250" t="s">
        <v>61</v>
      </c>
      <c r="E250" t="s">
        <v>98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</row>
    <row r="251" spans="1:20" ht="12.75">
      <c r="A251">
        <v>15</v>
      </c>
      <c r="B251" t="s">
        <v>141</v>
      </c>
      <c r="C251" t="s">
        <v>62</v>
      </c>
      <c r="E251" t="s">
        <v>98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</row>
    <row r="252" spans="1:20" ht="12.75">
      <c r="A252">
        <v>98</v>
      </c>
      <c r="B252" t="s">
        <v>142</v>
      </c>
      <c r="C252" t="s">
        <v>143</v>
      </c>
      <c r="E252" t="s">
        <v>98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ht="12.75">
      <c r="A253">
        <v>99</v>
      </c>
      <c r="B253" t="s">
        <v>144</v>
      </c>
      <c r="C253" t="s">
        <v>145</v>
      </c>
      <c r="D253">
        <v>43</v>
      </c>
      <c r="E253" t="s">
        <v>72</v>
      </c>
      <c r="F253">
        <v>19</v>
      </c>
      <c r="G253">
        <v>920.06</v>
      </c>
      <c r="H253">
        <v>0</v>
      </c>
      <c r="I253">
        <v>1300</v>
      </c>
      <c r="J253">
        <v>0</v>
      </c>
      <c r="K253">
        <v>33</v>
      </c>
      <c r="L253">
        <v>0</v>
      </c>
      <c r="M253">
        <v>-89.69</v>
      </c>
      <c r="N253">
        <v>439.38</v>
      </c>
      <c r="O253">
        <v>33</v>
      </c>
      <c r="P253">
        <v>3112.48</v>
      </c>
      <c r="Q253">
        <v>877</v>
      </c>
      <c r="R253">
        <v>1261.59</v>
      </c>
      <c r="S253">
        <v>7886.82</v>
      </c>
      <c r="T253">
        <v>0.005145824860884373</v>
      </c>
    </row>
    <row r="254" spans="2:20" ht="12.75">
      <c r="B254" t="s">
        <v>146</v>
      </c>
      <c r="C254" t="s">
        <v>147</v>
      </c>
      <c r="E254" t="s">
        <v>98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2:20" ht="12.75">
      <c r="B255" t="s">
        <v>148</v>
      </c>
      <c r="C255" t="s">
        <v>149</v>
      </c>
      <c r="E255" t="s">
        <v>98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  <row r="256" spans="2:20" ht="12.75">
      <c r="B256" t="s">
        <v>150</v>
      </c>
      <c r="C256" t="s">
        <v>151</v>
      </c>
      <c r="D256">
        <v>8556</v>
      </c>
      <c r="E256" t="s">
        <v>70</v>
      </c>
      <c r="F256">
        <v>2042</v>
      </c>
      <c r="G256">
        <v>170296.05</v>
      </c>
      <c r="H256">
        <v>125972.07</v>
      </c>
      <c r="I256">
        <v>137267.31</v>
      </c>
      <c r="J256">
        <v>125491.04</v>
      </c>
      <c r="K256">
        <v>117665.99</v>
      </c>
      <c r="L256">
        <v>124340.37</v>
      </c>
      <c r="M256">
        <v>121483.49</v>
      </c>
      <c r="N256">
        <v>86504.36</v>
      </c>
      <c r="O256">
        <v>91094.38</v>
      </c>
      <c r="P256">
        <v>154875.22</v>
      </c>
      <c r="Q256">
        <v>118865.4</v>
      </c>
      <c r="R256">
        <v>158808.22</v>
      </c>
      <c r="S256">
        <v>1532663.9</v>
      </c>
      <c r="T256">
        <v>1</v>
      </c>
    </row>
    <row r="280" spans="1:27" ht="12.75">
      <c r="A280" s="1"/>
      <c r="B280" s="1"/>
      <c r="C280" s="1"/>
      <c r="D280" s="1"/>
      <c r="E280" s="1"/>
      <c r="F280" s="1"/>
      <c r="G280" s="1"/>
      <c r="H280" s="1"/>
      <c r="I280" s="1"/>
      <c r="J280" s="119" t="s">
        <v>152</v>
      </c>
      <c r="K280" s="119"/>
      <c r="L280" s="119"/>
      <c r="M280" s="119"/>
      <c r="N280" s="16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>
      <c r="A282" s="1"/>
      <c r="B282" s="1"/>
      <c r="C282" s="1"/>
      <c r="D282" s="1"/>
      <c r="E282" s="2"/>
      <c r="F282" s="2"/>
      <c r="G282" s="3" t="s">
        <v>64</v>
      </c>
      <c r="H282" s="2"/>
      <c r="I282" s="1"/>
      <c r="J282" s="3"/>
      <c r="K282" s="3"/>
      <c r="L282" s="3"/>
      <c r="M282" s="3"/>
      <c r="N282" s="3"/>
      <c r="O282" s="3"/>
      <c r="P282" s="3"/>
      <c r="Q282" s="3" t="e">
        <f>"Del:  "&amp;TEXT(Primerdia,"dd/mm/aa")&amp;"   Al : "&amp;TEXT(Ultimodia,"dd/mm/aa")</f>
        <v>#VALUE!</v>
      </c>
      <c r="R282" s="3"/>
      <c r="S282" s="2"/>
      <c r="T282" s="2"/>
      <c r="U282" s="2"/>
      <c r="V282" s="49" t="e">
        <f>IF((Econsolida-1)&lt;&gt;0,Econsolida-1,"")</f>
        <v>#NAME?</v>
      </c>
      <c r="W282" s="1"/>
      <c r="X282" s="1"/>
      <c r="Y282" s="1"/>
      <c r="Z282" s="1"/>
      <c r="AA282" s="1"/>
    </row>
    <row r="283" spans="1:27" ht="12.75">
      <c r="A283" s="1"/>
      <c r="B283" s="50" t="s">
        <v>1</v>
      </c>
      <c r="C283" s="6"/>
      <c r="D283" s="6"/>
      <c r="E283" s="5" t="s">
        <v>1</v>
      </c>
      <c r="F283" s="6"/>
      <c r="G283" s="6"/>
      <c r="H283" s="6"/>
      <c r="I283" s="6"/>
      <c r="J283" s="6"/>
      <c r="K283" s="6"/>
      <c r="L283" s="6"/>
      <c r="M283" s="7" t="s">
        <v>2</v>
      </c>
      <c r="N283" s="8" t="s">
        <v>3</v>
      </c>
      <c r="O283" s="6"/>
      <c r="P283" s="6"/>
      <c r="Q283" s="6"/>
      <c r="R283" s="9" t="s">
        <v>4</v>
      </c>
      <c r="S283" s="6"/>
      <c r="T283" s="6"/>
      <c r="U283" s="6"/>
      <c r="V283" s="53"/>
      <c r="W283" s="1"/>
      <c r="X283" s="1"/>
      <c r="Y283" s="1"/>
      <c r="Z283" s="1"/>
      <c r="AA283" s="1"/>
    </row>
    <row r="284" spans="1:27" ht="12.75">
      <c r="A284" s="1"/>
      <c r="B284" s="54" t="s">
        <v>1</v>
      </c>
      <c r="C284" s="55"/>
      <c r="D284" s="113" t="s">
        <v>1</v>
      </c>
      <c r="E284" s="1"/>
      <c r="F284" s="12" t="s">
        <v>5</v>
      </c>
      <c r="G284" s="1"/>
      <c r="H284" s="122" t="s">
        <v>6</v>
      </c>
      <c r="I284" s="112"/>
      <c r="J284" s="15">
        <f>$S$232</f>
        <v>1074.65</v>
      </c>
      <c r="K284" s="1"/>
      <c r="L284" s="9" t="s">
        <v>7</v>
      </c>
      <c r="M284" s="118">
        <f>$S$247</f>
        <v>3274.95</v>
      </c>
      <c r="N284" s="1"/>
      <c r="O284" s="1"/>
      <c r="P284" s="1"/>
      <c r="Q284" s="1"/>
      <c r="R284" s="101">
        <f>$S$255</f>
        <v>0</v>
      </c>
      <c r="S284" s="101"/>
      <c r="T284" s="1"/>
      <c r="U284" s="16" t="s">
        <v>8</v>
      </c>
      <c r="V284" s="57"/>
      <c r="W284" s="1"/>
      <c r="X284" s="1"/>
      <c r="Y284" s="1"/>
      <c r="Z284" s="1"/>
      <c r="AA284" s="1"/>
    </row>
    <row r="285" spans="1:27" ht="12.75">
      <c r="A285" s="1"/>
      <c r="B285" s="54"/>
      <c r="C285" s="58" t="s">
        <v>1</v>
      </c>
      <c r="D285" s="113"/>
      <c r="E285" s="1"/>
      <c r="F285" s="15">
        <f>$S$214</f>
        <v>2949.02</v>
      </c>
      <c r="G285" s="89" t="s">
        <v>9</v>
      </c>
      <c r="H285" s="126"/>
      <c r="I285" s="1"/>
      <c r="J285" s="1"/>
      <c r="K285" s="104">
        <f>$S$238</f>
        <v>7589</v>
      </c>
      <c r="L285" s="104"/>
      <c r="M285" s="118"/>
      <c r="N285" s="19">
        <f>$S$219</f>
        <v>1531.99</v>
      </c>
      <c r="O285" s="9" t="s">
        <v>10</v>
      </c>
      <c r="P285" s="1"/>
      <c r="Q285" s="1"/>
      <c r="R285" s="1"/>
      <c r="S285" s="1"/>
      <c r="T285" s="1"/>
      <c r="U285" s="9">
        <f>$F$253</f>
        <v>19</v>
      </c>
      <c r="V285" s="57" t="s">
        <v>1</v>
      </c>
      <c r="W285" s="1"/>
      <c r="X285" s="1"/>
      <c r="Y285" s="1"/>
      <c r="Z285" s="1"/>
      <c r="AA285" s="1"/>
    </row>
    <row r="286" spans="1:27" ht="12.75">
      <c r="A286" s="1"/>
      <c r="B286" s="54"/>
      <c r="C286" s="58" t="s">
        <v>1</v>
      </c>
      <c r="D286" s="113"/>
      <c r="E286" s="20" t="s">
        <v>1</v>
      </c>
      <c r="F286" s="1"/>
      <c r="G286" s="99">
        <f>$S$226</f>
        <v>5830.21</v>
      </c>
      <c r="H286" s="99"/>
      <c r="I286" s="89" t="s">
        <v>11</v>
      </c>
      <c r="J286" s="89"/>
      <c r="K286" s="9" t="s">
        <v>12</v>
      </c>
      <c r="L286" s="97" t="s">
        <v>13</v>
      </c>
      <c r="M286" s="29">
        <f>$S$200</f>
        <v>812.71</v>
      </c>
      <c r="N286" s="80"/>
      <c r="O286" s="81">
        <f>$S$230</f>
        <v>2959.82</v>
      </c>
      <c r="P286" s="124" t="s">
        <v>14</v>
      </c>
      <c r="Q286" s="124" t="b">
        <f>IF($A$12,#REF!,IF($A$9,#REF!,IF($A$6,#REF!)))</f>
        <v>0</v>
      </c>
      <c r="R286" s="26" t="s">
        <v>15</v>
      </c>
      <c r="S286" s="13" t="s">
        <v>16</v>
      </c>
      <c r="T286" s="1"/>
      <c r="U286" s="24">
        <f>$S$253</f>
        <v>7886.82</v>
      </c>
      <c r="V286" s="57"/>
      <c r="W286" s="1"/>
      <c r="X286" s="1"/>
      <c r="Y286" s="1"/>
      <c r="Z286" s="1"/>
      <c r="AA286" s="1"/>
    </row>
    <row r="287" spans="1:27" ht="12.75">
      <c r="A287" s="1" t="s">
        <v>1</v>
      </c>
      <c r="B287" s="110"/>
      <c r="C287" s="111"/>
      <c r="D287" s="113"/>
      <c r="E287" s="25" t="s">
        <v>1</v>
      </c>
      <c r="F287" s="26" t="s">
        <v>17</v>
      </c>
      <c r="G287" s="1"/>
      <c r="H287" s="1"/>
      <c r="I287" s="99">
        <f>$S$223</f>
        <v>-533.24</v>
      </c>
      <c r="J287" s="99"/>
      <c r="K287" s="1"/>
      <c r="L287" s="98"/>
      <c r="M287" s="124" t="s">
        <v>18</v>
      </c>
      <c r="N287" s="109"/>
      <c r="O287" s="28"/>
      <c r="P287" s="99">
        <f>$S$221</f>
        <v>0</v>
      </c>
      <c r="Q287" s="99"/>
      <c r="R287" s="1"/>
      <c r="S287" s="29">
        <f>$S$216</f>
        <v>8138.1</v>
      </c>
      <c r="T287" s="30"/>
      <c r="U287" s="1" t="s">
        <v>1</v>
      </c>
      <c r="V287" s="57"/>
      <c r="W287" s="1"/>
      <c r="X287" s="1"/>
      <c r="Y287" s="1"/>
      <c r="Z287" s="1"/>
      <c r="AA287" s="1"/>
    </row>
    <row r="288" spans="1:27" ht="12.75">
      <c r="A288" s="1"/>
      <c r="B288" s="110" t="s">
        <v>1</v>
      </c>
      <c r="C288" s="111"/>
      <c r="D288" s="113"/>
      <c r="E288" s="31">
        <f>$S$235</f>
        <v>10126.81</v>
      </c>
      <c r="F288" s="32" t="s">
        <v>19</v>
      </c>
      <c r="G288" s="124" t="s">
        <v>20</v>
      </c>
      <c r="H288" s="126"/>
      <c r="I288" s="26" t="s">
        <v>1</v>
      </c>
      <c r="J288" s="1"/>
      <c r="K288" s="15">
        <f>$S$233</f>
        <v>220</v>
      </c>
      <c r="L288" s="23">
        <f>$S$208</f>
        <v>2906.77</v>
      </c>
      <c r="M288" s="106">
        <f>$S$225</f>
        <v>22232.31</v>
      </c>
      <c r="N288" s="117"/>
      <c r="O288" s="1"/>
      <c r="P288" s="1"/>
      <c r="Q288" s="1"/>
      <c r="R288" s="44">
        <f>$S$224</f>
        <v>4298.6</v>
      </c>
      <c r="S288" s="26" t="s">
        <v>21</v>
      </c>
      <c r="T288" s="26" t="s">
        <v>1</v>
      </c>
      <c r="U288" s="1" t="s">
        <v>1</v>
      </c>
      <c r="V288" s="57"/>
      <c r="W288" s="1"/>
      <c r="X288" s="1"/>
      <c r="Y288" s="1"/>
      <c r="Z288" s="1"/>
      <c r="AA288" s="1"/>
    </row>
    <row r="289" spans="1:27" ht="12.75">
      <c r="A289" s="1"/>
      <c r="B289" s="54" t="s">
        <v>1</v>
      </c>
      <c r="C289" s="58" t="s">
        <v>1</v>
      </c>
      <c r="D289" s="113"/>
      <c r="E289" s="1"/>
      <c r="F289" s="20" t="s">
        <v>1</v>
      </c>
      <c r="G289" s="99">
        <f>$S$231</f>
        <v>2123.06</v>
      </c>
      <c r="H289" s="99"/>
      <c r="I289" s="13" t="s">
        <v>22</v>
      </c>
      <c r="J289" s="124" t="s">
        <v>23</v>
      </c>
      <c r="K289" s="124"/>
      <c r="L289" s="33"/>
      <c r="M289" s="124" t="s">
        <v>24</v>
      </c>
      <c r="N289" s="124" t="b">
        <f>IF($A$12,#REF!,IF($A$9,#REF!,IF($A$6,#REF!)))</f>
        <v>0</v>
      </c>
      <c r="O289" s="124" t="s">
        <v>25</v>
      </c>
      <c r="P289" s="124" t="b">
        <f>IF($A$12,#REF!,IF($A$9,#REF!,IF($A$6,#REF!)))</f>
        <v>0</v>
      </c>
      <c r="Q289" s="1"/>
      <c r="R289" s="1"/>
      <c r="S289" s="21">
        <f>$S$207</f>
        <v>24240.65</v>
      </c>
      <c r="T289" s="125" t="s">
        <v>26</v>
      </c>
      <c r="U289" s="125"/>
      <c r="V289" s="57"/>
      <c r="W289" s="1"/>
      <c r="X289" s="1"/>
      <c r="Y289" s="1"/>
      <c r="Z289" s="1"/>
      <c r="AA289" s="1"/>
    </row>
    <row r="290" spans="1:27" ht="12.75">
      <c r="A290" s="1"/>
      <c r="B290" s="54" t="s">
        <v>1</v>
      </c>
      <c r="C290" s="58" t="s">
        <v>1</v>
      </c>
      <c r="D290" s="113"/>
      <c r="E290" s="1"/>
      <c r="F290" s="1"/>
      <c r="G290" s="1"/>
      <c r="H290" s="1"/>
      <c r="I290" s="25">
        <f>$S$248</f>
        <v>0</v>
      </c>
      <c r="J290" s="100">
        <f>$S$246</f>
        <v>9018.26</v>
      </c>
      <c r="K290" s="100"/>
      <c r="L290" s="1"/>
      <c r="M290" s="99">
        <f>$S$241</f>
        <v>0</v>
      </c>
      <c r="N290" s="99"/>
      <c r="O290" s="99">
        <f>$S$249</f>
        <v>1444.43</v>
      </c>
      <c r="P290" s="99"/>
      <c r="Q290" s="1"/>
      <c r="R290" s="1"/>
      <c r="S290" s="1"/>
      <c r="T290" s="34" t="s">
        <v>27</v>
      </c>
      <c r="U290" s="35">
        <f>$F$256</f>
        <v>2042</v>
      </c>
      <c r="V290" s="57"/>
      <c r="W290" s="1"/>
      <c r="X290" s="1"/>
      <c r="Y290" s="1"/>
      <c r="Z290" s="1"/>
      <c r="AA290" s="1"/>
    </row>
    <row r="291" spans="1:27" ht="12.75">
      <c r="A291" s="1"/>
      <c r="B291" s="54" t="s">
        <v>1</v>
      </c>
      <c r="C291" s="58" t="s">
        <v>1</v>
      </c>
      <c r="D291" s="113"/>
      <c r="E291" s="1"/>
      <c r="F291" s="1"/>
      <c r="G291" s="1"/>
      <c r="H291" s="1"/>
      <c r="I291" s="1"/>
      <c r="J291" s="1"/>
      <c r="K291" s="24" t="s">
        <v>1</v>
      </c>
      <c r="L291" s="9" t="s">
        <v>28</v>
      </c>
      <c r="M291" s="1"/>
      <c r="N291" s="1"/>
      <c r="O291" s="1"/>
      <c r="P291" s="1"/>
      <c r="Q291" s="122" t="s">
        <v>29</v>
      </c>
      <c r="R291" s="122" t="b">
        <f>IF($A$12,#REF!,IF($A$9,#REF!,IF($A$6,#REF!)))</f>
        <v>0</v>
      </c>
      <c r="S291" s="1"/>
      <c r="T291" s="36" t="s">
        <v>30</v>
      </c>
      <c r="U291" s="37">
        <f>$S$256</f>
        <v>1532663.9</v>
      </c>
      <c r="V291" s="57"/>
      <c r="W291" s="1"/>
      <c r="X291" s="1"/>
      <c r="Y291" s="1"/>
      <c r="Z291" s="1"/>
      <c r="AA291" s="1"/>
    </row>
    <row r="292" spans="1:27" ht="12.75">
      <c r="A292" s="1"/>
      <c r="B292" s="54" t="s">
        <v>1</v>
      </c>
      <c r="C292" s="58" t="s">
        <v>1</v>
      </c>
      <c r="D292" s="113"/>
      <c r="E292" s="1"/>
      <c r="F292" s="1"/>
      <c r="G292" s="1"/>
      <c r="H292" s="1"/>
      <c r="I292" s="9" t="s">
        <v>31</v>
      </c>
      <c r="J292" s="1"/>
      <c r="K292" s="99">
        <f>$S$239</f>
        <v>6124.76</v>
      </c>
      <c r="L292" s="99"/>
      <c r="M292" s="122" t="s">
        <v>32</v>
      </c>
      <c r="N292" s="96"/>
      <c r="O292" s="1"/>
      <c r="P292" s="9" t="s">
        <v>33</v>
      </c>
      <c r="Q292" s="99">
        <f>$S$242</f>
        <v>493.64</v>
      </c>
      <c r="R292" s="99"/>
      <c r="S292" s="1"/>
      <c r="T292" s="38" t="s">
        <v>34</v>
      </c>
      <c r="U292" s="39" t="str">
        <f>$E$256</f>
        <v>i</v>
      </c>
      <c r="V292" s="57"/>
      <c r="W292" s="1"/>
      <c r="X292" s="1"/>
      <c r="Y292" s="1"/>
      <c r="Z292" s="1"/>
      <c r="AA292" s="1"/>
    </row>
    <row r="293" spans="1:27" ht="12.75">
      <c r="A293" s="1"/>
      <c r="B293" s="54" t="s">
        <v>1</v>
      </c>
      <c r="C293" s="58" t="s">
        <v>1</v>
      </c>
      <c r="D293" s="113"/>
      <c r="E293" s="1"/>
      <c r="F293" s="1"/>
      <c r="G293" s="1"/>
      <c r="H293" s="1"/>
      <c r="I293" s="23">
        <f>$S$236</f>
        <v>7428.94</v>
      </c>
      <c r="J293" s="1"/>
      <c r="K293" s="26" t="s">
        <v>35</v>
      </c>
      <c r="L293" s="12" t="s">
        <v>36</v>
      </c>
      <c r="M293" s="99">
        <f>$S$218</f>
        <v>715.88</v>
      </c>
      <c r="N293" s="99"/>
      <c r="O293" s="128">
        <f>$S$243</f>
        <v>263.22</v>
      </c>
      <c r="P293" s="128"/>
      <c r="Q293" s="1"/>
      <c r="R293" s="1"/>
      <c r="S293" s="1"/>
      <c r="T293" s="2"/>
      <c r="U293" s="2"/>
      <c r="V293" s="57"/>
      <c r="W293" s="1"/>
      <c r="X293" s="1"/>
      <c r="Y293" s="1"/>
      <c r="Z293" s="1"/>
      <c r="AA293" s="1"/>
    </row>
    <row r="294" spans="1:27" ht="12.75">
      <c r="A294" s="1"/>
      <c r="B294" s="54" t="s">
        <v>1</v>
      </c>
      <c r="C294" s="58" t="s">
        <v>1</v>
      </c>
      <c r="D294" s="113"/>
      <c r="E294" s="1"/>
      <c r="F294" s="1"/>
      <c r="G294" s="1"/>
      <c r="H294" s="1"/>
      <c r="I294" s="1"/>
      <c r="J294" s="99">
        <f>$S$204</f>
        <v>716.7</v>
      </c>
      <c r="K294" s="99"/>
      <c r="L294" s="99">
        <f>$S$227</f>
        <v>32100.47</v>
      </c>
      <c r="M294" s="99"/>
      <c r="N294" s="1"/>
      <c r="O294" s="1"/>
      <c r="P294" s="1"/>
      <c r="Q294" s="9" t="s">
        <v>37</v>
      </c>
      <c r="R294" s="1"/>
      <c r="S294" s="1"/>
      <c r="T294" s="1"/>
      <c r="U294" s="1"/>
      <c r="V294" s="57"/>
      <c r="W294" s="1"/>
      <c r="X294" s="1"/>
      <c r="Y294" s="1"/>
      <c r="Z294" s="1"/>
      <c r="AA294" s="1"/>
    </row>
    <row r="295" spans="1:27" ht="12.75">
      <c r="A295" s="1"/>
      <c r="B295" s="54" t="s">
        <v>1</v>
      </c>
      <c r="C295" s="58" t="s">
        <v>1</v>
      </c>
      <c r="D295" s="113"/>
      <c r="E295" s="1"/>
      <c r="F295" s="1"/>
      <c r="G295" s="1"/>
      <c r="H295" s="1"/>
      <c r="I295" s="1"/>
      <c r="J295" s="1"/>
      <c r="K295" s="1"/>
      <c r="L295" s="1"/>
      <c r="M295" s="1"/>
      <c r="N295" s="18" t="s">
        <v>38</v>
      </c>
      <c r="O295" s="1"/>
      <c r="P295" s="85">
        <f>$S$211</f>
        <v>12123.35</v>
      </c>
      <c r="Q295" s="85"/>
      <c r="R295" s="1"/>
      <c r="S295" s="1"/>
      <c r="T295" s="1"/>
      <c r="U295" s="1"/>
      <c r="V295" s="57"/>
      <c r="W295" s="1"/>
      <c r="X295" s="1"/>
      <c r="Y295" s="1"/>
      <c r="Z295" s="1"/>
      <c r="AA295" s="1"/>
    </row>
    <row r="296" spans="1:27" ht="12.75">
      <c r="A296" s="1"/>
      <c r="B296" s="54" t="s">
        <v>1</v>
      </c>
      <c r="C296" s="58" t="s">
        <v>1</v>
      </c>
      <c r="D296" s="113"/>
      <c r="E296" s="123" t="s">
        <v>39</v>
      </c>
      <c r="F296" s="123"/>
      <c r="G296" s="96"/>
      <c r="H296" s="1"/>
      <c r="I296" s="18" t="s">
        <v>40</v>
      </c>
      <c r="J296" s="1"/>
      <c r="K296" s="18" t="s">
        <v>41</v>
      </c>
      <c r="L296" s="84">
        <f>$S$244</f>
        <v>10618.86</v>
      </c>
      <c r="M296" s="84"/>
      <c r="N296" s="21">
        <f>$S$215</f>
        <v>2205.39</v>
      </c>
      <c r="O296" s="1"/>
      <c r="P296" s="1"/>
      <c r="Q296" s="1"/>
      <c r="R296" s="1"/>
      <c r="S296" s="1"/>
      <c r="T296" s="1"/>
      <c r="U296" s="1"/>
      <c r="V296" s="57"/>
      <c r="W296" s="1"/>
      <c r="X296" s="1"/>
      <c r="Y296" s="1"/>
      <c r="Z296" s="1"/>
      <c r="AA296" s="1"/>
    </row>
    <row r="297" spans="1:27" ht="12.75">
      <c r="A297" s="1"/>
      <c r="B297" s="54" t="s">
        <v>1</v>
      </c>
      <c r="C297" s="58" t="s">
        <v>1</v>
      </c>
      <c r="D297" s="113"/>
      <c r="E297" s="100">
        <f>$S$254</f>
        <v>0</v>
      </c>
      <c r="F297" s="100"/>
      <c r="G297" s="1"/>
      <c r="H297" s="100">
        <f>$S$209</f>
        <v>11373.31</v>
      </c>
      <c r="I297" s="100"/>
      <c r="J297" s="1"/>
      <c r="K297" s="1"/>
      <c r="L297" s="1"/>
      <c r="M297" s="22"/>
      <c r="N297" s="1"/>
      <c r="O297" s="1"/>
      <c r="P297" s="89" t="s">
        <v>43</v>
      </c>
      <c r="Q297" s="126"/>
      <c r="R297" s="1"/>
      <c r="S297" s="1"/>
      <c r="T297" s="18" t="s">
        <v>44</v>
      </c>
      <c r="U297" s="1"/>
      <c r="V297" s="57"/>
      <c r="W297" s="1"/>
      <c r="X297" s="1"/>
      <c r="Y297" s="1"/>
      <c r="Z297" s="1"/>
      <c r="AA297" s="1"/>
    </row>
    <row r="298" spans="1:27" ht="12.75">
      <c r="A298" s="1"/>
      <c r="B298" s="54" t="s">
        <v>1</v>
      </c>
      <c r="C298" s="58" t="s">
        <v>1</v>
      </c>
      <c r="D298" s="11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5">
        <f>$S$245</f>
        <v>14912.91</v>
      </c>
      <c r="Q298" s="1" t="s">
        <v>1</v>
      </c>
      <c r="R298" s="1"/>
      <c r="S298" s="1"/>
      <c r="T298" s="24">
        <f>$S$206</f>
        <v>7115.14</v>
      </c>
      <c r="U298" s="1"/>
      <c r="V298" s="57"/>
      <c r="W298" s="1"/>
      <c r="X298" s="1"/>
      <c r="Y298" s="1"/>
      <c r="Z298" s="1"/>
      <c r="AA298" s="1"/>
    </row>
    <row r="299" spans="1:27" ht="12.75">
      <c r="A299" s="1"/>
      <c r="B299" s="54" t="s">
        <v>1</v>
      </c>
      <c r="C299" s="58" t="s">
        <v>1</v>
      </c>
      <c r="D299" s="113"/>
      <c r="E299" s="1"/>
      <c r="F299" s="1"/>
      <c r="G299" s="1"/>
      <c r="H299" s="1"/>
      <c r="I299" s="1"/>
      <c r="J299" s="1"/>
      <c r="K299" s="1"/>
      <c r="L299" s="26" t="s">
        <v>46</v>
      </c>
      <c r="M299" s="1"/>
      <c r="N299" s="89" t="s">
        <v>47</v>
      </c>
      <c r="O299" s="89" t="b">
        <f>IF($A$12,#REF!,IF($A$9,#REF!,IF($A$6,#REF!)))</f>
        <v>0</v>
      </c>
      <c r="P299" s="1"/>
      <c r="Q299" s="1"/>
      <c r="R299" s="1"/>
      <c r="S299" s="1"/>
      <c r="T299" s="1"/>
      <c r="U299" s="1"/>
      <c r="V299" s="57"/>
      <c r="W299" s="1"/>
      <c r="X299" s="1"/>
      <c r="Y299" s="1"/>
      <c r="Z299" s="1"/>
      <c r="AA299" s="1"/>
    </row>
    <row r="300" spans="1:27" ht="12.75">
      <c r="A300" s="1"/>
      <c r="B300" s="54" t="s">
        <v>1</v>
      </c>
      <c r="C300" s="58" t="s">
        <v>1</v>
      </c>
      <c r="D300" s="113"/>
      <c r="E300" s="1"/>
      <c r="F300" s="1"/>
      <c r="G300" s="1"/>
      <c r="H300" s="1"/>
      <c r="I300" s="18" t="s">
        <v>48</v>
      </c>
      <c r="J300" s="1"/>
      <c r="K300" s="99">
        <f>$S$212</f>
        <v>27726.01</v>
      </c>
      <c r="L300" s="99"/>
      <c r="M300" s="99"/>
      <c r="N300" s="99">
        <f>$S$201</f>
        <v>10673.4</v>
      </c>
      <c r="O300" s="99"/>
      <c r="P300" s="121">
        <f>$S$202</f>
        <v>24695.11</v>
      </c>
      <c r="Q300" s="121"/>
      <c r="R300" s="1"/>
      <c r="S300" s="1"/>
      <c r="T300" s="1"/>
      <c r="U300" s="1"/>
      <c r="V300" s="57"/>
      <c r="W300" s="1"/>
      <c r="X300" s="1"/>
      <c r="Y300" s="1"/>
      <c r="Z300" s="1"/>
      <c r="AA300" s="1"/>
    </row>
    <row r="301" spans="1:27" ht="12.75">
      <c r="A301" s="1"/>
      <c r="B301" s="54" t="s">
        <v>1</v>
      </c>
      <c r="C301" s="58" t="s">
        <v>1</v>
      </c>
      <c r="D301" s="113"/>
      <c r="E301" s="1"/>
      <c r="F301" s="1"/>
      <c r="G301" s="1"/>
      <c r="H301" s="99">
        <f>$S$205</f>
        <v>23684.2</v>
      </c>
      <c r="I301" s="99"/>
      <c r="J301" s="1"/>
      <c r="K301" s="18" t="s">
        <v>49</v>
      </c>
      <c r="L301" s="1"/>
      <c r="M301" s="1"/>
      <c r="N301" s="1"/>
      <c r="O301" s="1"/>
      <c r="P301" s="40" t="s">
        <v>1</v>
      </c>
      <c r="Q301" s="40" t="s">
        <v>50</v>
      </c>
      <c r="R301" s="1"/>
      <c r="S301" s="41" t="s">
        <v>1</v>
      </c>
      <c r="T301" s="1"/>
      <c r="U301" s="1"/>
      <c r="V301" s="57"/>
      <c r="W301" s="1"/>
      <c r="X301" s="1"/>
      <c r="Y301" s="1"/>
      <c r="Z301" s="1"/>
      <c r="AA301" s="1"/>
    </row>
    <row r="302" spans="1:27" ht="12.75">
      <c r="A302" s="1"/>
      <c r="B302" s="54"/>
      <c r="C302" s="58" t="s">
        <v>1</v>
      </c>
      <c r="D302" s="113"/>
      <c r="E302" s="1"/>
      <c r="F302" s="1"/>
      <c r="G302" s="1"/>
      <c r="H302" s="1"/>
      <c r="I302" s="1"/>
      <c r="J302" s="99">
        <f>$S$213</f>
        <v>12816.17</v>
      </c>
      <c r="K302" s="99"/>
      <c r="L302" s="1"/>
      <c r="M302" s="26" t="s">
        <v>51</v>
      </c>
      <c r="N302" s="1"/>
      <c r="O302" s="88" t="s">
        <v>52</v>
      </c>
      <c r="P302" s="88" t="b">
        <f>IF($A$12,#REF!,IF($A$9,#REF!,IF($A$6,#REF!)))</f>
        <v>0</v>
      </c>
      <c r="Q302" s="1"/>
      <c r="R302" s="1"/>
      <c r="S302" s="1"/>
      <c r="T302" s="1"/>
      <c r="U302" s="1"/>
      <c r="V302" s="57"/>
      <c r="W302" s="1"/>
      <c r="X302" s="1"/>
      <c r="Y302" s="1"/>
      <c r="Z302" s="1"/>
      <c r="AA302" s="1"/>
    </row>
    <row r="303" spans="1:27" ht="12.75">
      <c r="A303" s="1"/>
      <c r="B303" s="54"/>
      <c r="C303" s="58" t="s">
        <v>1</v>
      </c>
      <c r="D303" s="113"/>
      <c r="E303" s="1"/>
      <c r="F303" s="1"/>
      <c r="G303" s="1"/>
      <c r="H303" s="18" t="s">
        <v>53</v>
      </c>
      <c r="I303" s="1"/>
      <c r="J303" s="1"/>
      <c r="K303" s="1"/>
      <c r="L303" s="99">
        <f>$S$222</f>
        <v>1005204.95</v>
      </c>
      <c r="M303" s="99"/>
      <c r="N303" s="1"/>
      <c r="O303" s="121">
        <f>$S$229</f>
        <v>12040.67</v>
      </c>
      <c r="P303" s="121"/>
      <c r="Q303" s="1"/>
      <c r="R303" s="1"/>
      <c r="S303" s="1"/>
      <c r="T303" s="1"/>
      <c r="U303" s="1"/>
      <c r="V303" s="57"/>
      <c r="W303" s="1"/>
      <c r="X303" s="1"/>
      <c r="Y303" s="1"/>
      <c r="Z303" s="1"/>
      <c r="AA303" s="1"/>
    </row>
    <row r="304" spans="1:27" ht="12.75">
      <c r="A304" s="1"/>
      <c r="B304" s="54"/>
      <c r="C304" s="58" t="s">
        <v>1</v>
      </c>
      <c r="D304" s="113"/>
      <c r="E304" s="1"/>
      <c r="F304" s="1"/>
      <c r="G304" s="1"/>
      <c r="H304" s="15">
        <f>$S$220</f>
        <v>15408.44</v>
      </c>
      <c r="I304" s="89" t="s">
        <v>54</v>
      </c>
      <c r="J304" s="89" t="b">
        <f>IF($A$12,#REF!,IF($A$9,#REF!,IF($A$6,#REF!)))</f>
        <v>0</v>
      </c>
      <c r="K304" s="1"/>
      <c r="L304" s="1"/>
      <c r="M304" s="9" t="s">
        <v>55</v>
      </c>
      <c r="N304" s="88" t="s">
        <v>56</v>
      </c>
      <c r="O304" s="88" t="b">
        <f>IF($A$12,#REF!,IF($A$9,#REF!,IF($A$6,#REF!)))</f>
        <v>0</v>
      </c>
      <c r="P304" s="1"/>
      <c r="Q304" s="1"/>
      <c r="R304" s="1"/>
      <c r="S304" s="1"/>
      <c r="T304" s="1"/>
      <c r="U304" s="1"/>
      <c r="V304" s="57"/>
      <c r="W304" s="1"/>
      <c r="X304" s="1"/>
      <c r="Y304" s="1"/>
      <c r="Z304" s="1"/>
      <c r="AA304" s="1"/>
    </row>
    <row r="305" spans="1:27" ht="12.75">
      <c r="A305" s="1"/>
      <c r="B305" s="54"/>
      <c r="C305" s="58" t="s">
        <v>1</v>
      </c>
      <c r="D305" s="113"/>
      <c r="E305" s="1"/>
      <c r="F305" s="1"/>
      <c r="G305" s="1"/>
      <c r="H305" s="1"/>
      <c r="I305" s="99">
        <f>$S$240</f>
        <v>48829.06</v>
      </c>
      <c r="J305" s="99"/>
      <c r="K305" s="1"/>
      <c r="L305" s="99">
        <f>$S$217</f>
        <v>54238.78</v>
      </c>
      <c r="M305" s="99"/>
      <c r="N305" s="121">
        <f>$S$203</f>
        <v>7705.97</v>
      </c>
      <c r="O305" s="121"/>
      <c r="P305" s="1"/>
      <c r="Q305" s="1"/>
      <c r="R305" s="1"/>
      <c r="S305" s="42" t="s">
        <v>1</v>
      </c>
      <c r="T305" s="18" t="s">
        <v>1</v>
      </c>
      <c r="U305" s="24" t="s">
        <v>1</v>
      </c>
      <c r="V305" s="57"/>
      <c r="W305" s="1"/>
      <c r="X305" s="1"/>
      <c r="Y305" s="1"/>
      <c r="Z305" s="1"/>
      <c r="AA305" s="1"/>
    </row>
    <row r="306" spans="1:27" ht="12.75">
      <c r="A306" s="1"/>
      <c r="B306" s="54"/>
      <c r="C306" s="58" t="s">
        <v>1</v>
      </c>
      <c r="D306" s="113"/>
      <c r="E306" s="1"/>
      <c r="F306" s="1"/>
      <c r="G306" s="1"/>
      <c r="H306" s="1"/>
      <c r="I306" s="1"/>
      <c r="J306" s="1"/>
      <c r="K306" s="18" t="s">
        <v>57</v>
      </c>
      <c r="L306" s="1"/>
      <c r="M306" s="1"/>
      <c r="N306" s="1"/>
      <c r="O306" s="1"/>
      <c r="P306" s="1"/>
      <c r="Q306" s="86" t="s">
        <v>58</v>
      </c>
      <c r="R306" s="87"/>
      <c r="S306" s="44">
        <f>$S$237</f>
        <v>1109.54</v>
      </c>
      <c r="T306" s="43" t="s">
        <v>59</v>
      </c>
      <c r="U306" s="45">
        <f>$S$236</f>
        <v>7428.94</v>
      </c>
      <c r="V306" s="57"/>
      <c r="W306" s="1"/>
      <c r="X306" s="1"/>
      <c r="Y306" s="1"/>
      <c r="Z306" s="1"/>
      <c r="AA306" s="1"/>
    </row>
    <row r="307" spans="1:27" ht="12.75">
      <c r="A307" s="1"/>
      <c r="B307" s="54"/>
      <c r="C307" s="58" t="s">
        <v>1</v>
      </c>
      <c r="D307" s="113"/>
      <c r="E307" s="1"/>
      <c r="F307" s="1"/>
      <c r="G307" s="1"/>
      <c r="H307" s="1"/>
      <c r="I307" s="89" t="s">
        <v>60</v>
      </c>
      <c r="J307" s="89" t="b">
        <f>IF($A$12,#REF!,IF($A$9,#REF!,IF($A$6,#REF!)))</f>
        <v>0</v>
      </c>
      <c r="K307" s="121">
        <f>$S$228</f>
        <v>31364.38</v>
      </c>
      <c r="L307" s="121"/>
      <c r="M307" s="1"/>
      <c r="N307" s="1"/>
      <c r="O307" s="1"/>
      <c r="P307" s="1"/>
      <c r="Q307" s="1"/>
      <c r="R307" s="1"/>
      <c r="S307" s="1"/>
      <c r="T307" s="1"/>
      <c r="U307" s="1"/>
      <c r="V307" s="57"/>
      <c r="W307" s="1"/>
      <c r="X307" s="1"/>
      <c r="Y307" s="1"/>
      <c r="Z307" s="1"/>
      <c r="AA307" s="1"/>
    </row>
    <row r="308" spans="1:27" ht="12.75">
      <c r="A308" s="1"/>
      <c r="B308" s="54"/>
      <c r="C308" s="58" t="s">
        <v>1</v>
      </c>
      <c r="D308" s="113"/>
      <c r="E308" s="1"/>
      <c r="F308" s="1"/>
      <c r="G308" s="1"/>
      <c r="H308" s="1"/>
      <c r="I308" s="99">
        <f>$S$210</f>
        <v>29199.25</v>
      </c>
      <c r="J308" s="99"/>
      <c r="K308" s="1"/>
      <c r="L308" s="1"/>
      <c r="M308" s="1"/>
      <c r="N308" s="1"/>
      <c r="O308" s="1"/>
      <c r="P308" s="1"/>
      <c r="Q308" s="1"/>
      <c r="R308" s="1"/>
      <c r="S308" s="46" t="s">
        <v>1</v>
      </c>
      <c r="T308" s="1"/>
      <c r="U308" s="1"/>
      <c r="V308" s="57"/>
      <c r="W308" s="1"/>
      <c r="X308" s="1"/>
      <c r="Y308" s="1"/>
      <c r="Z308" s="1"/>
      <c r="AA308" s="1"/>
    </row>
    <row r="309" spans="1:27" ht="12.75">
      <c r="A309" s="1"/>
      <c r="B309" s="54"/>
      <c r="C309" s="58" t="s">
        <v>1</v>
      </c>
      <c r="D309" s="11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47" t="s">
        <v>1</v>
      </c>
      <c r="T309" s="1"/>
      <c r="U309" s="1"/>
      <c r="V309" s="57"/>
      <c r="W309" s="1"/>
      <c r="X309" s="1"/>
      <c r="Y309" s="1"/>
      <c r="Z309" s="1"/>
      <c r="AA309" s="1"/>
    </row>
    <row r="310" spans="1:27" ht="12.75">
      <c r="A310" s="1"/>
      <c r="B310" s="54"/>
      <c r="C310" s="58" t="s">
        <v>1</v>
      </c>
      <c r="D310" s="14"/>
      <c r="E310" s="1"/>
      <c r="F310" s="1"/>
      <c r="G310" s="1"/>
      <c r="H310" s="1" t="s">
        <v>61</v>
      </c>
      <c r="I310" s="18">
        <f>$F$250</f>
        <v>0</v>
      </c>
      <c r="J310" s="15">
        <f>$S$250</f>
        <v>0</v>
      </c>
      <c r="K310" s="1"/>
      <c r="L310" s="1" t="s">
        <v>62</v>
      </c>
      <c r="M310" s="48">
        <f>$F$251</f>
        <v>0</v>
      </c>
      <c r="N310" s="15">
        <f>$S$251</f>
        <v>0</v>
      </c>
      <c r="O310" s="1"/>
      <c r="P310" s="1"/>
      <c r="Q310" s="1"/>
      <c r="R310" s="1"/>
      <c r="S310" s="1"/>
      <c r="T310" s="1"/>
      <c r="U310" s="1"/>
      <c r="V310" s="57"/>
      <c r="W310" s="1"/>
      <c r="X310" s="1"/>
      <c r="Y310" s="1"/>
      <c r="Z310" s="1"/>
      <c r="AA310" s="1"/>
    </row>
    <row r="311" spans="1:27" ht="12.75">
      <c r="A311" s="1"/>
      <c r="B311" s="64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6"/>
      <c r="W311" s="1"/>
      <c r="X311" s="1"/>
      <c r="Y311" s="1"/>
      <c r="Z311" s="1"/>
      <c r="AA311" s="1"/>
    </row>
  </sheetData>
  <mergeCells count="281">
    <mergeCell ref="E15:G15"/>
    <mergeCell ref="P16:Q16"/>
    <mergeCell ref="G4:H4"/>
    <mergeCell ref="L5:L6"/>
    <mergeCell ref="G7:H7"/>
    <mergeCell ref="M11:N11"/>
    <mergeCell ref="E16:F16"/>
    <mergeCell ref="H16:I16"/>
    <mergeCell ref="M6:N6"/>
    <mergeCell ref="O12:P12"/>
    <mergeCell ref="B287:C287"/>
    <mergeCell ref="K285:L285"/>
    <mergeCell ref="J280:M280"/>
    <mergeCell ref="I173:J173"/>
    <mergeCell ref="K176:L176"/>
    <mergeCell ref="I287:J287"/>
    <mergeCell ref="I176:J176"/>
    <mergeCell ref="I174:J174"/>
    <mergeCell ref="G288:H288"/>
    <mergeCell ref="G286:H286"/>
    <mergeCell ref="G285:H285"/>
    <mergeCell ref="H284:I284"/>
    <mergeCell ref="I308:J308"/>
    <mergeCell ref="J289:K289"/>
    <mergeCell ref="I286:J286"/>
    <mergeCell ref="I307:J307"/>
    <mergeCell ref="J302:K302"/>
    <mergeCell ref="J290:K290"/>
    <mergeCell ref="K300:M300"/>
    <mergeCell ref="K307:L307"/>
    <mergeCell ref="L305:M305"/>
    <mergeCell ref="L303:M303"/>
    <mergeCell ref="B288:C288"/>
    <mergeCell ref="Q306:R306"/>
    <mergeCell ref="E297:F297"/>
    <mergeCell ref="H301:I301"/>
    <mergeCell ref="N305:O305"/>
    <mergeCell ref="O303:P303"/>
    <mergeCell ref="N304:O304"/>
    <mergeCell ref="E296:G296"/>
    <mergeCell ref="G289:H289"/>
    <mergeCell ref="D284:D309"/>
    <mergeCell ref="P297:Q297"/>
    <mergeCell ref="N300:O300"/>
    <mergeCell ref="P300:Q300"/>
    <mergeCell ref="N299:O299"/>
    <mergeCell ref="R284:S284"/>
    <mergeCell ref="O302:P302"/>
    <mergeCell ref="I305:J305"/>
    <mergeCell ref="I304:J304"/>
    <mergeCell ref="J294:K294"/>
    <mergeCell ref="H297:I297"/>
    <mergeCell ref="L296:M296"/>
    <mergeCell ref="P295:Q295"/>
    <mergeCell ref="L294:M294"/>
    <mergeCell ref="Q292:R292"/>
    <mergeCell ref="O293:P293"/>
    <mergeCell ref="O171:P171"/>
    <mergeCell ref="L174:M174"/>
    <mergeCell ref="M288:N288"/>
    <mergeCell ref="M289:N289"/>
    <mergeCell ref="M293:N293"/>
    <mergeCell ref="M292:N292"/>
    <mergeCell ref="L286:L287"/>
    <mergeCell ref="M287:N287"/>
    <mergeCell ref="N173:O173"/>
    <mergeCell ref="T289:U289"/>
    <mergeCell ref="O289:P289"/>
    <mergeCell ref="I155:J155"/>
    <mergeCell ref="L172:M172"/>
    <mergeCell ref="O162:P162"/>
    <mergeCell ref="P164:Q164"/>
    <mergeCell ref="J163:K163"/>
    <mergeCell ref="P155:Q155"/>
    <mergeCell ref="P156:Q156"/>
    <mergeCell ref="M155:N155"/>
    <mergeCell ref="Q291:R291"/>
    <mergeCell ref="K292:L292"/>
    <mergeCell ref="P169:Q169"/>
    <mergeCell ref="K169:M169"/>
    <mergeCell ref="N169:O169"/>
    <mergeCell ref="P286:Q286"/>
    <mergeCell ref="P287:Q287"/>
    <mergeCell ref="O290:P290"/>
    <mergeCell ref="M290:N290"/>
    <mergeCell ref="M284:M285"/>
    <mergeCell ref="Q161:R161"/>
    <mergeCell ref="M156:N156"/>
    <mergeCell ref="M157:N157"/>
    <mergeCell ref="Q175:R175"/>
    <mergeCell ref="L165:M165"/>
    <mergeCell ref="O172:P172"/>
    <mergeCell ref="N168:O168"/>
    <mergeCell ref="M162:N162"/>
    <mergeCell ref="R158:S158"/>
    <mergeCell ref="N174:O174"/>
    <mergeCell ref="M158:N158"/>
    <mergeCell ref="Q160:R160"/>
    <mergeCell ref="O159:P159"/>
    <mergeCell ref="M159:N159"/>
    <mergeCell ref="P119:Q119"/>
    <mergeCell ref="O112:P112"/>
    <mergeCell ref="T158:U158"/>
    <mergeCell ref="O158:P158"/>
    <mergeCell ref="L22:M22"/>
    <mergeCell ref="I26:J26"/>
    <mergeCell ref="K26:L26"/>
    <mergeCell ref="N124:O124"/>
    <mergeCell ref="N123:O123"/>
    <mergeCell ref="M112:N112"/>
    <mergeCell ref="L115:M115"/>
    <mergeCell ref="O122:P122"/>
    <mergeCell ref="N119:O119"/>
    <mergeCell ref="P114:Q114"/>
    <mergeCell ref="N18:O18"/>
    <mergeCell ref="M55:N55"/>
    <mergeCell ref="M53:M54"/>
    <mergeCell ref="J21:K21"/>
    <mergeCell ref="N19:O19"/>
    <mergeCell ref="I23:J23"/>
    <mergeCell ref="I24:J24"/>
    <mergeCell ref="N23:O23"/>
    <mergeCell ref="N24:O24"/>
    <mergeCell ref="O22:P22"/>
    <mergeCell ref="G55:H55"/>
    <mergeCell ref="B2:D3"/>
    <mergeCell ref="B5:C5"/>
    <mergeCell ref="D4:D29"/>
    <mergeCell ref="B8:C8"/>
    <mergeCell ref="B11:C11"/>
    <mergeCell ref="H20:I20"/>
    <mergeCell ref="I6:J6"/>
    <mergeCell ref="J9:K9"/>
    <mergeCell ref="I27:J27"/>
    <mergeCell ref="R3:S3"/>
    <mergeCell ref="J13:K13"/>
    <mergeCell ref="L13:M13"/>
    <mergeCell ref="H3:I3"/>
    <mergeCell ref="M3:M4"/>
    <mergeCell ref="M7:N7"/>
    <mergeCell ref="G5:H5"/>
    <mergeCell ref="M9:N9"/>
    <mergeCell ref="G8:H8"/>
    <mergeCell ref="I5:J5"/>
    <mergeCell ref="T8:U8"/>
    <mergeCell ref="O8:P8"/>
    <mergeCell ref="J8:K8"/>
    <mergeCell ref="M8:N8"/>
    <mergeCell ref="Q11:R11"/>
    <mergeCell ref="K4:L4"/>
    <mergeCell ref="P5:Q5"/>
    <mergeCell ref="P6:Q6"/>
    <mergeCell ref="O9:P9"/>
    <mergeCell ref="Q10:R10"/>
    <mergeCell ref="M12:N12"/>
    <mergeCell ref="K11:L11"/>
    <mergeCell ref="P55:Q55"/>
    <mergeCell ref="P14:Q14"/>
    <mergeCell ref="P19:Q19"/>
    <mergeCell ref="K19:M19"/>
    <mergeCell ref="Q25:R25"/>
    <mergeCell ref="L15:M15"/>
    <mergeCell ref="L24:M24"/>
    <mergeCell ref="O21:P21"/>
    <mergeCell ref="K61:L61"/>
    <mergeCell ref="N73:O73"/>
    <mergeCell ref="M57:N57"/>
    <mergeCell ref="L65:M65"/>
    <mergeCell ref="L63:M63"/>
    <mergeCell ref="O71:P71"/>
    <mergeCell ref="K69:M69"/>
    <mergeCell ref="P69:Q69"/>
    <mergeCell ref="N68:O68"/>
    <mergeCell ref="J71:K71"/>
    <mergeCell ref="P56:Q56"/>
    <mergeCell ref="Q61:R61"/>
    <mergeCell ref="R103:S103"/>
    <mergeCell ref="Q75:R75"/>
    <mergeCell ref="Q60:R60"/>
    <mergeCell ref="O62:P62"/>
    <mergeCell ref="N69:O69"/>
    <mergeCell ref="M56:N56"/>
    <mergeCell ref="P64:Q64"/>
    <mergeCell ref="M62:N62"/>
    <mergeCell ref="Q111:R111"/>
    <mergeCell ref="O109:P109"/>
    <mergeCell ref="N74:O74"/>
    <mergeCell ref="Q110:R110"/>
    <mergeCell ref="P106:Q106"/>
    <mergeCell ref="R108:S108"/>
    <mergeCell ref="T108:U108"/>
    <mergeCell ref="O72:P72"/>
    <mergeCell ref="L72:M72"/>
    <mergeCell ref="J99:M99"/>
    <mergeCell ref="I76:J76"/>
    <mergeCell ref="K76:L76"/>
    <mergeCell ref="M103:M104"/>
    <mergeCell ref="O108:P108"/>
    <mergeCell ref="K104:L104"/>
    <mergeCell ref="P105:Q105"/>
    <mergeCell ref="T58:U58"/>
    <mergeCell ref="O58:P58"/>
    <mergeCell ref="M58:N58"/>
    <mergeCell ref="O59:P59"/>
    <mergeCell ref="M59:N59"/>
    <mergeCell ref="R58:S58"/>
    <mergeCell ref="B156:C156"/>
    <mergeCell ref="I156:J156"/>
    <mergeCell ref="D153:D178"/>
    <mergeCell ref="H153:I153"/>
    <mergeCell ref="E165:F165"/>
    <mergeCell ref="I177:J177"/>
    <mergeCell ref="B157:C157"/>
    <mergeCell ref="J158:K158"/>
    <mergeCell ref="K161:L161"/>
    <mergeCell ref="G158:H158"/>
    <mergeCell ref="G105:H105"/>
    <mergeCell ref="J171:K171"/>
    <mergeCell ref="J159:K159"/>
    <mergeCell ref="H170:I170"/>
    <mergeCell ref="I123:J123"/>
    <mergeCell ref="I124:J124"/>
    <mergeCell ref="H120:I120"/>
    <mergeCell ref="K126:L126"/>
    <mergeCell ref="I126:J126"/>
    <mergeCell ref="L163:M163"/>
    <mergeCell ref="G155:H155"/>
    <mergeCell ref="N118:O118"/>
    <mergeCell ref="K119:M119"/>
    <mergeCell ref="L122:M122"/>
    <mergeCell ref="L124:M124"/>
    <mergeCell ref="M153:M154"/>
    <mergeCell ref="I127:J127"/>
    <mergeCell ref="J149:M149"/>
    <mergeCell ref="K154:L154"/>
    <mergeCell ref="O121:P121"/>
    <mergeCell ref="E166:F166"/>
    <mergeCell ref="L113:M113"/>
    <mergeCell ref="M105:N105"/>
    <mergeCell ref="M109:N109"/>
    <mergeCell ref="M108:N108"/>
    <mergeCell ref="J108:K108"/>
    <mergeCell ref="K111:L111"/>
    <mergeCell ref="M107:N107"/>
    <mergeCell ref="H166:I166"/>
    <mergeCell ref="E116:F116"/>
    <mergeCell ref="B56:C56"/>
    <mergeCell ref="D53:D78"/>
    <mergeCell ref="H53:I53"/>
    <mergeCell ref="B57:C57"/>
    <mergeCell ref="I74:J74"/>
    <mergeCell ref="E65:F65"/>
    <mergeCell ref="I59:J59"/>
    <mergeCell ref="H66:I66"/>
    <mergeCell ref="I55:J55"/>
    <mergeCell ref="J58:K58"/>
    <mergeCell ref="B107:C107"/>
    <mergeCell ref="H103:I103"/>
    <mergeCell ref="I105:J105"/>
    <mergeCell ref="B106:C106"/>
    <mergeCell ref="I106:J106"/>
    <mergeCell ref="D103:D128"/>
    <mergeCell ref="E115:F115"/>
    <mergeCell ref="H116:I116"/>
    <mergeCell ref="J121:K121"/>
    <mergeCell ref="G108:H108"/>
    <mergeCell ref="R53:S53"/>
    <mergeCell ref="Q125:R125"/>
    <mergeCell ref="R153:S153"/>
    <mergeCell ref="K54:L54"/>
    <mergeCell ref="J63:K63"/>
    <mergeCell ref="J113:K113"/>
    <mergeCell ref="I73:J73"/>
    <mergeCell ref="L74:M74"/>
    <mergeCell ref="I109:J109"/>
    <mergeCell ref="M106:N106"/>
    <mergeCell ref="I56:J56"/>
    <mergeCell ref="E66:F66"/>
    <mergeCell ref="I77:J77"/>
    <mergeCell ref="G58:H58"/>
    <mergeCell ref="H70:I70"/>
  </mergeCells>
  <conditionalFormatting sqref="G107 A101:A129 B103:C129 B101:C101 V101:V129 S77:S78 D101:D129 U102:U124 E101:U101 S177:S178 S109:S119 R109:R124 R126:R129 S125:U129 K125 R102 G108:H108 K117:L124 K126:L129 I129:J129 E102:E105 E108:F115 I119:I127 G110:G129 H110:H118 H120:H129 K102:K107 K115 I105:I117 F102:J102 J110:J127 H103 G104:H105 J103 F106 F103:F104 N107:N129 M116:M129 L102:M115 O102:Q129 N102:N105 K109:K113 J105:J108 S121:S124 T107:T124 E117:F129 T102:T105 S308:S309 S104:S105 R104:R107 S107 S27:S28">
    <cfRule type="cellIs" priority="1" dxfId="0" operator="equal" stopIfTrue="1">
      <formula>"i"</formula>
    </cfRule>
  </conditionalFormatting>
  <conditionalFormatting sqref="F58 E55 F158 E155 F289 E286 F8 E5">
    <cfRule type="cellIs" priority="2" dxfId="1" operator="equal" stopIfTrue="1">
      <formula>"H"</formula>
    </cfRule>
    <cfRule type="cellIs" priority="3" dxfId="2" operator="equal" stopIfTrue="1">
      <formula>"i"</formula>
    </cfRule>
  </conditionalFormatting>
  <conditionalFormatting sqref="V151 V51 V282">
    <cfRule type="cellIs" priority="4" dxfId="3" operator="between" stopIfTrue="1">
      <formula>1</formula>
      <formula>2</formula>
    </cfRule>
    <cfRule type="cellIs" priority="5" dxfId="4" operator="between" stopIfTrue="1">
      <formula>0</formula>
      <formula>0</formula>
    </cfRule>
  </conditionalFormatting>
  <conditionalFormatting sqref="V1">
    <cfRule type="cellIs" priority="6" dxfId="5" operator="between" stopIfTrue="1">
      <formula>1</formula>
      <formula>2</formula>
    </cfRule>
    <cfRule type="cellIs" priority="7" dxfId="6" operator="between" stopIfTrue="1">
      <formula>0</formula>
      <formula>0</formula>
    </cfRule>
  </conditionalFormatting>
  <conditionalFormatting sqref="U161 U292 U11">
    <cfRule type="cellIs" priority="8" dxfId="5" operator="equal" stopIfTrue="1">
      <formula>"i"</formula>
    </cfRule>
    <cfRule type="cellIs" priority="9" dxfId="7" operator="equal" stopIfTrue="1">
      <formula>"h"</formula>
    </cfRule>
  </conditionalFormatting>
  <printOptions/>
  <pageMargins left="0.75" right="0.75" top="0.51" bottom="1" header="0" footer="0"/>
  <pageSetup fitToHeight="1" fitToWidth="1" horizontalDpi="600" verticalDpi="600" orientation="landscape" paperSize="9" scale="96" r:id="rId2"/>
  <headerFooter alignWithMargins="0">
    <oddHeader>&amp;LCONSULTORÍA PROMETEO,S.L.   B23495633&amp;C&amp;T&amp;R&amp;D</oddHeader>
    <oddFooter>&amp;L&amp;A&amp;C&amp;F&amp;R&amp;P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Diego</cp:lastModifiedBy>
  <dcterms:created xsi:type="dcterms:W3CDTF">2012-05-21T10:11:31Z</dcterms:created>
  <dcterms:modified xsi:type="dcterms:W3CDTF">2012-05-21T18:08:56Z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