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640" yWindow="120" windowWidth="13935" windowHeight="7965" tabRatio="659" firstSheet="2" activeTab="2"/>
  </bookViews>
  <sheets>
    <sheet name="Hoja3" sheetId="6" state="hidden" r:id="rId1"/>
    <sheet name="Hoja2" sheetId="21" state="hidden" r:id="rId2"/>
    <sheet name="Opción 2" sheetId="312" r:id="rId3"/>
  </sheets>
  <calcPr calcId="125725"/>
</workbook>
</file>

<file path=xl/calcChain.xml><?xml version="1.0" encoding="utf-8"?>
<calcChain xmlns="http://schemas.openxmlformats.org/spreadsheetml/2006/main">
  <c r="F4" i="312"/>
  <c r="F5"/>
  <c r="F6"/>
  <c r="F7"/>
  <c r="F8"/>
  <c r="F9"/>
  <c r="F10"/>
  <c r="F11"/>
  <c r="F12"/>
  <c r="F3"/>
  <c r="K5" i="21"/>
  <c r="K4"/>
  <c r="F4"/>
  <c r="K3"/>
  <c r="K2"/>
  <c r="B3"/>
  <c r="B4"/>
  <c r="I4" s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2"/>
  <c r="F5" l="1"/>
  <c r="I5"/>
  <c r="F6" l="1"/>
  <c r="I6"/>
  <c r="F7" l="1"/>
  <c r="I7"/>
  <c r="F8" l="1"/>
  <c r="I8"/>
  <c r="F9" l="1"/>
  <c r="I9"/>
  <c r="F10" l="1"/>
  <c r="I10"/>
  <c r="F11" l="1"/>
  <c r="I11"/>
  <c r="I12" l="1"/>
  <c r="F12"/>
  <c r="I13" l="1"/>
  <c r="F13"/>
  <c r="I14" l="1"/>
  <c r="F14"/>
  <c r="I15" l="1"/>
  <c r="F15"/>
  <c r="I16" l="1"/>
  <c r="F16"/>
  <c r="I17" l="1"/>
  <c r="F17"/>
  <c r="I18" l="1"/>
  <c r="F18"/>
  <c r="I19" l="1"/>
  <c r="F19"/>
  <c r="I20" l="1"/>
  <c r="F20"/>
  <c r="I21" l="1"/>
  <c r="F21"/>
  <c r="I22" l="1"/>
  <c r="F22"/>
  <c r="I23" l="1"/>
  <c r="F23"/>
  <c r="I24" l="1"/>
  <c r="F24"/>
  <c r="K24" l="1"/>
  <c r="I25"/>
  <c r="F25"/>
  <c r="I26" l="1"/>
  <c r="F26"/>
  <c r="I27" l="1"/>
  <c r="F27"/>
  <c r="I28" l="1"/>
  <c r="F28"/>
  <c r="F29" l="1"/>
  <c r="I29"/>
  <c r="F30" l="1"/>
  <c r="I30"/>
  <c r="F31" l="1"/>
  <c r="I31"/>
  <c r="F32" l="1"/>
  <c r="I32"/>
  <c r="F33" l="1"/>
  <c r="I33"/>
  <c r="F34" l="1"/>
  <c r="I34"/>
  <c r="F35" l="1"/>
  <c r="I35"/>
  <c r="F36" l="1"/>
  <c r="I36"/>
  <c r="F37" l="1"/>
  <c r="I37"/>
  <c r="F38" l="1"/>
  <c r="I38"/>
  <c r="F39" l="1"/>
  <c r="I39"/>
  <c r="F40" l="1"/>
  <c r="I40"/>
  <c r="F41" l="1"/>
  <c r="I41"/>
  <c r="I42" l="1"/>
  <c r="F42"/>
  <c r="F43" l="1"/>
  <c r="I43"/>
  <c r="F44" l="1"/>
  <c r="I44"/>
  <c r="F45" l="1"/>
  <c r="I45"/>
  <c r="F46" l="1"/>
  <c r="I46"/>
  <c r="F47" l="1"/>
  <c r="I47"/>
  <c r="M24"/>
</calcChain>
</file>

<file path=xl/sharedStrings.xml><?xml version="1.0" encoding="utf-8"?>
<sst xmlns="http://schemas.openxmlformats.org/spreadsheetml/2006/main" count="244" uniqueCount="129">
  <si>
    <t>APELLIDO Y NOMBRE</t>
  </si>
  <si>
    <t>D.N.I</t>
  </si>
  <si>
    <t>AREA</t>
  </si>
  <si>
    <t>A</t>
  </si>
  <si>
    <t>B</t>
  </si>
  <si>
    <t>C</t>
  </si>
  <si>
    <t>D</t>
  </si>
  <si>
    <t>CHOFER</t>
  </si>
  <si>
    <t>SALUD</t>
  </si>
  <si>
    <t>VIVIENDA</t>
  </si>
  <si>
    <t>HCD</t>
  </si>
  <si>
    <t>INTENDENCIA</t>
  </si>
  <si>
    <t>INTENDENCIA (Servicios Internos)</t>
  </si>
  <si>
    <t>PLANEAMIENTO ESTRATEGICO</t>
  </si>
  <si>
    <t>DESPACHO GENERAL - ESCRIBANIA</t>
  </si>
  <si>
    <t>ASESORIA LETRADA</t>
  </si>
  <si>
    <t>TRANSITO Y PREVENCION CIUDADANA</t>
  </si>
  <si>
    <t>GOBIERNO</t>
  </si>
  <si>
    <t>PROMOCION COMUNITARIA</t>
  </si>
  <si>
    <t>PAR</t>
  </si>
  <si>
    <t>CULTURA, PATRIMONIO Y TURSIMO</t>
  </si>
  <si>
    <t>DEPORTES Y RECREACIÓN</t>
  </si>
  <si>
    <t>DLLO HUMANO Y FAMILIA</t>
  </si>
  <si>
    <t>EDUCACIÓN</t>
  </si>
  <si>
    <t>EMPLEO Y CAPACITACIÓN</t>
  </si>
  <si>
    <t>HACIENDA Y ADMINISTRACIÓN</t>
  </si>
  <si>
    <t>CONTADURIA GENERAL</t>
  </si>
  <si>
    <t>ADMINISTRACIÓN DE PERSONAL</t>
  </si>
  <si>
    <t>RENTAS</t>
  </si>
  <si>
    <t>COMPRAS, PRESUPUESTO Y LICITACIONES</t>
  </si>
  <si>
    <t>SIST. INFORMATICOS Y TELECOMUNICACIONES</t>
  </si>
  <si>
    <t>TESORERIA</t>
  </si>
  <si>
    <t>INFRAESTRUCTURA Y SERVICIOS</t>
  </si>
  <si>
    <t>OBRAS PÚBLICAS</t>
  </si>
  <si>
    <t>SERVICIOS PÚBLICOS</t>
  </si>
  <si>
    <t>DLLO TERRITORIAL Y AMBIENTE</t>
  </si>
  <si>
    <t>SERVICIOS SANITARIOS</t>
  </si>
  <si>
    <t>FISCALIZACIÓN Y CONTROL</t>
  </si>
  <si>
    <t>OBRAS Y MANT. ELECTROMECANICOS</t>
  </si>
  <si>
    <t>SERVICIOS PÚBLICOS (Cementerio)</t>
  </si>
  <si>
    <t>DLLO. SOCIO ECONOMICO</t>
  </si>
  <si>
    <t>PARQUE METROPOLITANO SUR, PLAZAS Y PASEOS</t>
  </si>
  <si>
    <t>SUBSECRETARIA DE SERVICIOS PÚBLICOS</t>
  </si>
  <si>
    <t>PTRSUD</t>
  </si>
  <si>
    <t>DELEG. TRES ESQUINAS</t>
  </si>
  <si>
    <t>DELEG. BARRANCAS</t>
  </si>
  <si>
    <t>DELEG. COQUIMBITO</t>
  </si>
  <si>
    <t>DELEG. GUTIERREZ</t>
  </si>
  <si>
    <t>CIC BELTRAN</t>
  </si>
  <si>
    <t>DELEG. LUZURIAGA</t>
  </si>
  <si>
    <t>DELEG. RODEO DEL MEDIO</t>
  </si>
  <si>
    <t>DELEG. FRAY LUIS BELTRAN</t>
  </si>
  <si>
    <t>DELEG. SAN ROQUE</t>
  </si>
  <si>
    <t>SECRETARIA DE GOBIERNO</t>
  </si>
  <si>
    <t>Cantidades</t>
  </si>
  <si>
    <t>AS LEGAL Y TECNICA</t>
  </si>
  <si>
    <t>PROFESIONAL</t>
  </si>
  <si>
    <t>CEMENTERIO CIUDAD</t>
  </si>
  <si>
    <t>CENTROS INTEGRADORES COMUNI</t>
  </si>
  <si>
    <t>DELEGACION COQUIMBITO</t>
  </si>
  <si>
    <t>DELEGACION F L BELTRAN</t>
  </si>
  <si>
    <t xml:space="preserve">DELEGACION GRAL GUTIERREZ </t>
  </si>
  <si>
    <t>DELEGACION LUZURIAGA</t>
  </si>
  <si>
    <t>DELEGACION R DEL MEDIO</t>
  </si>
  <si>
    <t>DELEGACION SAN ROQUE</t>
  </si>
  <si>
    <t>DELEGACION ZONA SUR</t>
  </si>
  <si>
    <t>DESARROLO TERRITORIAL Y AMB</t>
  </si>
  <si>
    <t>DESPACHO GENERAL</t>
  </si>
  <si>
    <t>DIRECCION ADMIN DE PERSONAL</t>
  </si>
  <si>
    <t>DIRECCION DE COMPRAS Y LIC</t>
  </si>
  <si>
    <t>DIRECCION DE CULTURA</t>
  </si>
  <si>
    <t>DIRECCION DE DEPORTES</t>
  </si>
  <si>
    <t>DIRECCION DE EDUCACION</t>
  </si>
  <si>
    <t>DIRECCION DE EMPLEO Y CAP</t>
  </si>
  <si>
    <t>DIRECCION DE OBRAS PUBLICAS</t>
  </si>
  <si>
    <t>DIRECCION DE OBRAS Y S SANITARIOS</t>
  </si>
  <si>
    <t>DIRECCION DE RENTAS</t>
  </si>
  <si>
    <t>DIRECCION DE SALUD</t>
  </si>
  <si>
    <t>DIRECCION DE TRANSITO</t>
  </si>
  <si>
    <t>DIRECCION DE VIVIENDA</t>
  </si>
  <si>
    <t>DIRECCION DES ECONOMICO</t>
  </si>
  <si>
    <t>DIRECCION DES HUMANO Y FLIA</t>
  </si>
  <si>
    <t>DIRECCION FISC Y CONTROL</t>
  </si>
  <si>
    <t>DIRECCION SIST INFORMATICOS</t>
  </si>
  <si>
    <t>HCD PERSONAL ADMINISTRATIVO</t>
  </si>
  <si>
    <t>JUZGADO ADMIN MUNI TRANSITO</t>
  </si>
  <si>
    <t>P.A.R.</t>
  </si>
  <si>
    <t>PLANEAM ESTRATEGICO</t>
  </si>
  <si>
    <t>PM SUR PLAZAS Y PASEOS</t>
  </si>
  <si>
    <t>RRHH / SEG E H LABORAL</t>
  </si>
  <si>
    <t>SECRETARIA DE HCDA Y ADMIN</t>
  </si>
  <si>
    <t>SECRETARIA INF Y SERVICIOS</t>
  </si>
  <si>
    <t>SERVICIOS INTERNOS</t>
  </si>
  <si>
    <t>SUBD ELECTROMECANICA</t>
  </si>
  <si>
    <t>SUBD P.T.R.S.U.</t>
  </si>
  <si>
    <t>SUBD PROMOCION COMUNITARIA</t>
  </si>
  <si>
    <t>SUBSECRETARIA DE SERV PUBLICOS</t>
  </si>
  <si>
    <t>AREAS</t>
  </si>
  <si>
    <t>Rango de Evaluaciones
1</t>
  </si>
  <si>
    <t>Rango de Evaluaciones
2</t>
  </si>
  <si>
    <t>Evaluaciones!H3:H6</t>
  </si>
  <si>
    <t>Evaluaciones!H7:H10</t>
  </si>
  <si>
    <t>CONTARA</t>
  </si>
  <si>
    <t>(Evaluaciones!</t>
  </si>
  <si>
    <t>L</t>
  </si>
  <si>
    <t>)</t>
  </si>
  <si>
    <t>:</t>
  </si>
  <si>
    <t>TIPO DE EVALUACION</t>
  </si>
  <si>
    <t>ADMINISTRATIVO</t>
  </si>
  <si>
    <t>ADMINISTRACION</t>
  </si>
  <si>
    <t>COMPRAS</t>
  </si>
  <si>
    <t>EVA</t>
  </si>
  <si>
    <t>AUTO</t>
  </si>
  <si>
    <t>DEPOSITO</t>
  </si>
  <si>
    <t>CONTADURIA</t>
  </si>
  <si>
    <t>RODRIGUEZ, MARTIN</t>
  </si>
  <si>
    <t>GIANNAULA, JIMENA</t>
  </si>
  <si>
    <t>MATTO, GRACIELA</t>
  </si>
  <si>
    <t>QUESADA, GUILLERMO</t>
  </si>
  <si>
    <t>PEREZ, JOSE</t>
  </si>
  <si>
    <t>SOSA, DANIELA</t>
  </si>
  <si>
    <t>ANTON, FELIPE</t>
  </si>
  <si>
    <t>SANCHEZ, RODRIGO</t>
  </si>
  <si>
    <t>GONZALEZ, PEDRO</t>
  </si>
  <si>
    <t>GATICA, MARCELO</t>
  </si>
  <si>
    <t>AUTO2</t>
  </si>
  <si>
    <t>EVA2</t>
  </si>
  <si>
    <t>AUTO3</t>
  </si>
  <si>
    <t>EVA3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</si>
</sst>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1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/>
    <xf numFmtId="0" fontId="0" fillId="0" borderId="0" xfId="0" applyFill="1" applyProtection="1"/>
    <xf numFmtId="0" fontId="4" fillId="0" borderId="2" xfId="0" applyFont="1" applyFill="1" applyBorder="1" applyAlignment="1" applyProtection="1">
      <alignment horizontal="left"/>
    </xf>
    <xf numFmtId="0" fontId="0" fillId="0" borderId="2" xfId="0" applyBorder="1" applyProtection="1"/>
    <xf numFmtId="0" fontId="4" fillId="2" borderId="4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2929"/>
      <color rgb="FF5D70FD"/>
      <color rgb="FFE36DFF"/>
      <color rgb="FFCCFF33"/>
      <color rgb="FF0421F6"/>
      <color rgb="FFB84A00"/>
      <color rgb="FF3048FC"/>
      <color rgb="FF00FFFF"/>
      <color rgb="FF00DE00"/>
      <color rgb="FFFBB4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0"/>
  <sheetViews>
    <sheetView topLeftCell="B1" workbookViewId="0">
      <selection activeCell="B1" sqref="B1:D90"/>
    </sheetView>
  </sheetViews>
  <sheetFormatPr baseColWidth="10" defaultRowHeight="15"/>
  <cols>
    <col min="3" max="3" width="45.140625" style="1" bestFit="1" customWidth="1"/>
  </cols>
  <sheetData>
    <row r="1" spans="2:4">
      <c r="B1">
        <v>3</v>
      </c>
      <c r="C1" s="1" t="s">
        <v>10</v>
      </c>
      <c r="D1">
        <v>1</v>
      </c>
    </row>
    <row r="2" spans="2:4">
      <c r="B2">
        <v>38</v>
      </c>
      <c r="C2" s="1" t="s">
        <v>10</v>
      </c>
      <c r="D2">
        <v>1</v>
      </c>
    </row>
    <row r="3" spans="2:4">
      <c r="B3">
        <v>39</v>
      </c>
      <c r="C3" s="1" t="s">
        <v>15</v>
      </c>
      <c r="D3">
        <v>1</v>
      </c>
    </row>
    <row r="4" spans="2:4">
      <c r="B4">
        <v>45</v>
      </c>
      <c r="C4" s="1" t="s">
        <v>15</v>
      </c>
      <c r="D4">
        <v>1</v>
      </c>
    </row>
    <row r="5" spans="2:4">
      <c r="B5">
        <v>46</v>
      </c>
      <c r="C5" s="1" t="s">
        <v>14</v>
      </c>
      <c r="D5">
        <v>1</v>
      </c>
    </row>
    <row r="6" spans="2:4">
      <c r="B6">
        <v>51</v>
      </c>
      <c r="C6" s="1" t="s">
        <v>14</v>
      </c>
      <c r="D6">
        <v>1</v>
      </c>
    </row>
    <row r="7" spans="2:4">
      <c r="B7">
        <v>52</v>
      </c>
      <c r="C7" s="1" t="s">
        <v>11</v>
      </c>
      <c r="D7">
        <v>1</v>
      </c>
    </row>
    <row r="8" spans="2:4">
      <c r="B8">
        <v>59</v>
      </c>
      <c r="C8" s="1" t="s">
        <v>11</v>
      </c>
      <c r="D8">
        <v>1</v>
      </c>
    </row>
    <row r="9" spans="2:4">
      <c r="B9">
        <v>60</v>
      </c>
      <c r="C9" s="1" t="s">
        <v>12</v>
      </c>
      <c r="D9">
        <v>1</v>
      </c>
    </row>
    <row r="10" spans="2:4">
      <c r="B10">
        <v>71</v>
      </c>
      <c r="C10" s="1" t="s">
        <v>12</v>
      </c>
      <c r="D10">
        <v>1</v>
      </c>
    </row>
    <row r="11" spans="2:4">
      <c r="B11">
        <v>72</v>
      </c>
      <c r="C11" s="1" t="s">
        <v>13</v>
      </c>
      <c r="D11">
        <v>1</v>
      </c>
    </row>
    <row r="12" spans="2:4">
      <c r="B12">
        <v>86</v>
      </c>
      <c r="C12" s="1" t="s">
        <v>13</v>
      </c>
      <c r="D12">
        <v>1</v>
      </c>
    </row>
    <row r="13" spans="2:4">
      <c r="B13">
        <v>87</v>
      </c>
      <c r="C13" s="1" t="s">
        <v>48</v>
      </c>
      <c r="D13">
        <v>1</v>
      </c>
    </row>
    <row r="14" spans="2:4">
      <c r="B14">
        <v>93</v>
      </c>
      <c r="C14" s="1" t="s">
        <v>48</v>
      </c>
      <c r="D14">
        <v>1</v>
      </c>
    </row>
    <row r="15" spans="2:4">
      <c r="B15">
        <v>94</v>
      </c>
      <c r="C15" s="1" t="s">
        <v>20</v>
      </c>
      <c r="D15">
        <v>1</v>
      </c>
    </row>
    <row r="16" spans="2:4">
      <c r="B16">
        <v>161</v>
      </c>
      <c r="C16" s="1" t="s">
        <v>20</v>
      </c>
      <c r="D16">
        <v>1</v>
      </c>
    </row>
    <row r="17" spans="2:4">
      <c r="B17">
        <v>162</v>
      </c>
      <c r="C17" s="1" t="s">
        <v>21</v>
      </c>
      <c r="D17">
        <v>1</v>
      </c>
    </row>
    <row r="18" spans="2:4">
      <c r="B18">
        <v>237</v>
      </c>
      <c r="C18" s="1" t="s">
        <v>21</v>
      </c>
      <c r="D18">
        <v>1</v>
      </c>
    </row>
    <row r="19" spans="2:4">
      <c r="B19">
        <v>238</v>
      </c>
      <c r="C19" s="1" t="s">
        <v>22</v>
      </c>
      <c r="D19">
        <v>1</v>
      </c>
    </row>
    <row r="20" spans="2:4">
      <c r="B20">
        <v>274</v>
      </c>
      <c r="C20" s="1" t="s">
        <v>22</v>
      </c>
      <c r="D20">
        <v>1</v>
      </c>
    </row>
    <row r="21" spans="2:4">
      <c r="B21">
        <v>275</v>
      </c>
      <c r="C21" s="1" t="s">
        <v>23</v>
      </c>
      <c r="D21">
        <v>1</v>
      </c>
    </row>
    <row r="22" spans="2:4">
      <c r="B22">
        <v>281</v>
      </c>
      <c r="C22" s="1" t="s">
        <v>23</v>
      </c>
      <c r="D22">
        <v>1</v>
      </c>
    </row>
    <row r="23" spans="2:4">
      <c r="B23">
        <v>282</v>
      </c>
      <c r="C23" s="1" t="s">
        <v>37</v>
      </c>
      <c r="D23">
        <v>1</v>
      </c>
    </row>
    <row r="24" spans="2:4">
      <c r="B24">
        <v>329</v>
      </c>
      <c r="C24" s="1" t="s">
        <v>37</v>
      </c>
      <c r="D24">
        <v>1</v>
      </c>
    </row>
    <row r="25" spans="2:4">
      <c r="B25">
        <v>330</v>
      </c>
      <c r="C25" s="1" t="s">
        <v>17</v>
      </c>
      <c r="D25">
        <v>1</v>
      </c>
    </row>
    <row r="26" spans="2:4">
      <c r="B26">
        <v>334</v>
      </c>
      <c r="C26" s="1" t="s">
        <v>17</v>
      </c>
      <c r="D26">
        <v>1</v>
      </c>
    </row>
    <row r="27" spans="2:4">
      <c r="B27">
        <v>335</v>
      </c>
      <c r="C27" s="1" t="s">
        <v>19</v>
      </c>
      <c r="D27">
        <v>1</v>
      </c>
    </row>
    <row r="28" spans="2:4">
      <c r="B28">
        <v>338</v>
      </c>
      <c r="C28" s="1" t="s">
        <v>19</v>
      </c>
      <c r="D28">
        <v>1</v>
      </c>
    </row>
    <row r="29" spans="2:4">
      <c r="B29">
        <v>339</v>
      </c>
      <c r="C29" s="1" t="s">
        <v>18</v>
      </c>
      <c r="D29">
        <v>1</v>
      </c>
    </row>
    <row r="30" spans="2:4">
      <c r="B30">
        <v>340</v>
      </c>
      <c r="C30" s="1" t="s">
        <v>18</v>
      </c>
      <c r="D30">
        <v>1</v>
      </c>
    </row>
    <row r="31" spans="2:4">
      <c r="B31">
        <v>341</v>
      </c>
      <c r="C31" s="1" t="s">
        <v>8</v>
      </c>
      <c r="D31">
        <v>1</v>
      </c>
    </row>
    <row r="32" spans="2:4">
      <c r="B32">
        <v>404</v>
      </c>
      <c r="C32" s="1" t="s">
        <v>8</v>
      </c>
      <c r="D32">
        <v>1</v>
      </c>
    </row>
    <row r="33" spans="2:4">
      <c r="B33">
        <v>405</v>
      </c>
      <c r="C33" s="1" t="s">
        <v>16</v>
      </c>
      <c r="D33">
        <v>1</v>
      </c>
    </row>
    <row r="34" spans="2:4">
      <c r="B34">
        <v>491</v>
      </c>
      <c r="C34" s="1" t="s">
        <v>16</v>
      </c>
      <c r="D34">
        <v>1</v>
      </c>
    </row>
    <row r="35" spans="2:4">
      <c r="B35">
        <v>492</v>
      </c>
      <c r="C35" s="1" t="s">
        <v>9</v>
      </c>
      <c r="D35">
        <v>1</v>
      </c>
    </row>
    <row r="36" spans="2:4">
      <c r="B36">
        <v>507</v>
      </c>
      <c r="C36" s="1" t="s">
        <v>9</v>
      </c>
      <c r="D36">
        <v>1</v>
      </c>
    </row>
    <row r="37" spans="2:4">
      <c r="B37">
        <v>508</v>
      </c>
      <c r="C37" s="1" t="s">
        <v>40</v>
      </c>
      <c r="D37">
        <v>1</v>
      </c>
    </row>
    <row r="38" spans="2:4">
      <c r="B38">
        <v>525</v>
      </c>
      <c r="C38" s="1" t="s">
        <v>40</v>
      </c>
      <c r="D38">
        <v>1</v>
      </c>
    </row>
    <row r="39" spans="2:4">
      <c r="B39">
        <v>526</v>
      </c>
      <c r="C39" s="1" t="s">
        <v>27</v>
      </c>
      <c r="D39">
        <v>1</v>
      </c>
    </row>
    <row r="40" spans="2:4">
      <c r="B40">
        <v>545</v>
      </c>
      <c r="C40" s="1" t="s">
        <v>27</v>
      </c>
      <c r="D40">
        <v>1</v>
      </c>
    </row>
    <row r="41" spans="2:4">
      <c r="B41">
        <v>546</v>
      </c>
      <c r="C41" s="1" t="s">
        <v>29</v>
      </c>
      <c r="D41">
        <v>1</v>
      </c>
    </row>
    <row r="42" spans="2:4">
      <c r="B42">
        <v>554</v>
      </c>
      <c r="C42" s="1" t="s">
        <v>29</v>
      </c>
      <c r="D42">
        <v>1</v>
      </c>
    </row>
    <row r="43" spans="2:4">
      <c r="B43">
        <v>555</v>
      </c>
      <c r="C43" s="1" t="s">
        <v>26</v>
      </c>
      <c r="D43">
        <v>1</v>
      </c>
    </row>
    <row r="44" spans="2:4">
      <c r="B44">
        <v>563</v>
      </c>
      <c r="C44" s="1" t="s">
        <v>26</v>
      </c>
      <c r="D44">
        <v>1</v>
      </c>
    </row>
    <row r="45" spans="2:4">
      <c r="B45">
        <v>564</v>
      </c>
      <c r="C45" s="1" t="s">
        <v>24</v>
      </c>
      <c r="D45">
        <v>1</v>
      </c>
    </row>
    <row r="46" spans="2:4">
      <c r="B46">
        <v>569</v>
      </c>
      <c r="C46" s="1" t="s">
        <v>24</v>
      </c>
      <c r="D46">
        <v>1</v>
      </c>
    </row>
    <row r="47" spans="2:4">
      <c r="B47">
        <v>570</v>
      </c>
      <c r="C47" s="1" t="s">
        <v>25</v>
      </c>
      <c r="D47">
        <v>1</v>
      </c>
    </row>
    <row r="48" spans="2:4">
      <c r="B48">
        <v>572</v>
      </c>
      <c r="C48" s="1" t="s">
        <v>25</v>
      </c>
      <c r="D48">
        <v>1</v>
      </c>
    </row>
    <row r="49" spans="2:4">
      <c r="B49">
        <v>573</v>
      </c>
      <c r="C49" s="1" t="s">
        <v>28</v>
      </c>
      <c r="D49">
        <v>1</v>
      </c>
    </row>
    <row r="50" spans="2:4">
      <c r="B50">
        <v>607</v>
      </c>
      <c r="C50" s="1" t="s">
        <v>28</v>
      </c>
      <c r="D50">
        <v>1</v>
      </c>
    </row>
    <row r="51" spans="2:4">
      <c r="B51">
        <v>608</v>
      </c>
      <c r="C51" s="1" t="s">
        <v>30</v>
      </c>
      <c r="D51">
        <v>1</v>
      </c>
    </row>
    <row r="52" spans="2:4">
      <c r="B52">
        <v>621</v>
      </c>
      <c r="C52" s="1" t="s">
        <v>30</v>
      </c>
      <c r="D52">
        <v>1</v>
      </c>
    </row>
    <row r="53" spans="2:4">
      <c r="B53">
        <v>622</v>
      </c>
      <c r="C53" s="1" t="s">
        <v>31</v>
      </c>
      <c r="D53">
        <v>1</v>
      </c>
    </row>
    <row r="54" spans="2:4">
      <c r="B54">
        <v>628</v>
      </c>
      <c r="C54" s="1" t="s">
        <v>31</v>
      </c>
      <c r="D54">
        <v>1</v>
      </c>
    </row>
    <row r="55" spans="2:4">
      <c r="B55">
        <v>629</v>
      </c>
      <c r="C55" s="1" t="s">
        <v>45</v>
      </c>
      <c r="D55">
        <v>1</v>
      </c>
    </row>
    <row r="56" spans="2:4">
      <c r="B56">
        <v>635</v>
      </c>
      <c r="C56" s="1" t="s">
        <v>45</v>
      </c>
      <c r="D56">
        <v>1</v>
      </c>
    </row>
    <row r="57" spans="2:4">
      <c r="B57">
        <v>636</v>
      </c>
      <c r="C57" s="1" t="s">
        <v>46</v>
      </c>
      <c r="D57">
        <v>1</v>
      </c>
    </row>
    <row r="58" spans="2:4">
      <c r="B58">
        <v>652</v>
      </c>
      <c r="C58" s="1" t="s">
        <v>46</v>
      </c>
      <c r="D58">
        <v>1</v>
      </c>
    </row>
    <row r="59" spans="2:4">
      <c r="B59">
        <v>653</v>
      </c>
      <c r="C59" s="1" t="s">
        <v>51</v>
      </c>
      <c r="D59">
        <v>1</v>
      </c>
    </row>
    <row r="60" spans="2:4">
      <c r="B60">
        <v>683</v>
      </c>
      <c r="C60" s="1" t="s">
        <v>51</v>
      </c>
      <c r="D60">
        <v>1</v>
      </c>
    </row>
    <row r="61" spans="2:4">
      <c r="B61">
        <v>684</v>
      </c>
      <c r="C61" s="1" t="s">
        <v>47</v>
      </c>
      <c r="D61">
        <v>1</v>
      </c>
    </row>
    <row r="62" spans="2:4">
      <c r="B62">
        <v>717</v>
      </c>
      <c r="C62" s="1" t="s">
        <v>47</v>
      </c>
      <c r="D62">
        <v>1</v>
      </c>
    </row>
    <row r="63" spans="2:4">
      <c r="B63">
        <v>718</v>
      </c>
      <c r="C63" s="1" t="s">
        <v>49</v>
      </c>
      <c r="D63">
        <v>1</v>
      </c>
    </row>
    <row r="64" spans="2:4">
      <c r="B64">
        <v>752</v>
      </c>
      <c r="C64" s="1" t="s">
        <v>49</v>
      </c>
      <c r="D64">
        <v>1</v>
      </c>
    </row>
    <row r="65" spans="2:4">
      <c r="B65">
        <v>753</v>
      </c>
      <c r="C65" s="1" t="s">
        <v>50</v>
      </c>
      <c r="D65">
        <v>1</v>
      </c>
    </row>
    <row r="66" spans="2:4">
      <c r="B66">
        <v>801</v>
      </c>
      <c r="C66" s="1" t="s">
        <v>50</v>
      </c>
      <c r="D66">
        <v>1</v>
      </c>
    </row>
    <row r="67" spans="2:4">
      <c r="B67">
        <v>802</v>
      </c>
      <c r="C67" s="1" t="s">
        <v>52</v>
      </c>
      <c r="D67">
        <v>1</v>
      </c>
    </row>
    <row r="68" spans="2:4">
      <c r="B68">
        <v>828</v>
      </c>
      <c r="C68" s="1" t="s">
        <v>52</v>
      </c>
      <c r="D68">
        <v>1</v>
      </c>
    </row>
    <row r="69" spans="2:4">
      <c r="B69">
        <v>829</v>
      </c>
      <c r="C69" s="1" t="s">
        <v>44</v>
      </c>
      <c r="D69">
        <v>1</v>
      </c>
    </row>
    <row r="70" spans="2:4">
      <c r="B70">
        <v>853</v>
      </c>
      <c r="C70" s="1" t="s">
        <v>44</v>
      </c>
      <c r="D70">
        <v>1</v>
      </c>
    </row>
    <row r="71" spans="2:4">
      <c r="B71">
        <v>854</v>
      </c>
      <c r="C71" s="1" t="s">
        <v>35</v>
      </c>
      <c r="D71">
        <v>1</v>
      </c>
    </row>
    <row r="72" spans="2:4">
      <c r="B72">
        <v>895</v>
      </c>
      <c r="C72" s="1" t="s">
        <v>35</v>
      </c>
      <c r="D72">
        <v>1</v>
      </c>
    </row>
    <row r="73" spans="2:4">
      <c r="B73">
        <v>896</v>
      </c>
      <c r="C73" s="1" t="s">
        <v>32</v>
      </c>
      <c r="D73">
        <v>1</v>
      </c>
    </row>
    <row r="74" spans="2:4">
      <c r="B74">
        <v>910</v>
      </c>
      <c r="C74" s="1" t="s">
        <v>32</v>
      </c>
      <c r="D74">
        <v>1</v>
      </c>
    </row>
    <row r="75" spans="2:4">
      <c r="B75">
        <v>911</v>
      </c>
      <c r="C75" s="1" t="s">
        <v>33</v>
      </c>
      <c r="D75">
        <v>1</v>
      </c>
    </row>
    <row r="76" spans="2:4">
      <c r="B76">
        <v>1004</v>
      </c>
      <c r="C76" s="1" t="s">
        <v>33</v>
      </c>
      <c r="D76">
        <v>1</v>
      </c>
    </row>
    <row r="77" spans="2:4">
      <c r="B77">
        <v>1005</v>
      </c>
      <c r="C77" s="1" t="s">
        <v>38</v>
      </c>
      <c r="D77">
        <v>1</v>
      </c>
    </row>
    <row r="78" spans="2:4">
      <c r="B78">
        <v>1038</v>
      </c>
      <c r="C78" s="1" t="s">
        <v>38</v>
      </c>
      <c r="D78">
        <v>1</v>
      </c>
    </row>
    <row r="79" spans="2:4">
      <c r="B79">
        <v>1039</v>
      </c>
      <c r="C79" s="1" t="s">
        <v>41</v>
      </c>
      <c r="D79">
        <v>1</v>
      </c>
    </row>
    <row r="80" spans="2:4">
      <c r="B80">
        <v>1122</v>
      </c>
      <c r="C80" s="1" t="s">
        <v>41</v>
      </c>
      <c r="D80">
        <v>1</v>
      </c>
    </row>
    <row r="81" spans="2:4">
      <c r="B81">
        <v>1123</v>
      </c>
      <c r="C81" s="1" t="s">
        <v>43</v>
      </c>
      <c r="D81">
        <v>1</v>
      </c>
    </row>
    <row r="82" spans="2:4">
      <c r="B82">
        <v>1151</v>
      </c>
      <c r="C82" s="1" t="s">
        <v>43</v>
      </c>
      <c r="D82">
        <v>1</v>
      </c>
    </row>
    <row r="83" spans="2:4">
      <c r="B83">
        <v>1152</v>
      </c>
      <c r="C83" s="1" t="s">
        <v>34</v>
      </c>
      <c r="D83">
        <v>1</v>
      </c>
    </row>
    <row r="84" spans="2:4">
      <c r="B84">
        <v>1483</v>
      </c>
      <c r="C84" s="1" t="s">
        <v>34</v>
      </c>
      <c r="D84">
        <v>1</v>
      </c>
    </row>
    <row r="85" spans="2:4">
      <c r="B85">
        <v>1484</v>
      </c>
      <c r="C85" s="1" t="s">
        <v>39</v>
      </c>
      <c r="D85">
        <v>1</v>
      </c>
    </row>
    <row r="86" spans="2:4">
      <c r="B86">
        <v>1510</v>
      </c>
      <c r="C86" s="1" t="s">
        <v>39</v>
      </c>
      <c r="D86">
        <v>1</v>
      </c>
    </row>
    <row r="87" spans="2:4">
      <c r="B87">
        <v>1511</v>
      </c>
      <c r="C87" s="1" t="s">
        <v>36</v>
      </c>
      <c r="D87">
        <v>1</v>
      </c>
    </row>
    <row r="88" spans="2:4">
      <c r="B88">
        <v>1638</v>
      </c>
      <c r="C88" s="1" t="s">
        <v>36</v>
      </c>
      <c r="D88">
        <v>1</v>
      </c>
    </row>
    <row r="89" spans="2:4">
      <c r="B89">
        <v>1639</v>
      </c>
      <c r="C89" s="1" t="s">
        <v>42</v>
      </c>
      <c r="D89">
        <v>1</v>
      </c>
    </row>
    <row r="90" spans="2:4">
      <c r="B90">
        <v>1695</v>
      </c>
      <c r="C90" s="1" t="s">
        <v>42</v>
      </c>
      <c r="D90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2"/>
  <sheetViews>
    <sheetView topLeftCell="A10" workbookViewId="0">
      <selection activeCell="F24" sqref="F24"/>
    </sheetView>
  </sheetViews>
  <sheetFormatPr baseColWidth="10" defaultRowHeight="15"/>
  <cols>
    <col min="1" max="1" width="37.28515625" style="5" bestFit="1" customWidth="1"/>
    <col min="2" max="2" width="11.85546875" style="3" bestFit="1" customWidth="1"/>
    <col min="3" max="3" width="18.140625" customWidth="1"/>
    <col min="4" max="4" width="15.7109375" customWidth="1"/>
    <col min="5" max="5" width="11.85546875" style="3" customWidth="1"/>
    <col min="6" max="6" width="18.140625" customWidth="1"/>
    <col min="7" max="7" width="1.5703125" bestFit="1" customWidth="1"/>
    <col min="8" max="8" width="11.85546875" style="3" customWidth="1"/>
    <col min="9" max="9" width="10.85546875" customWidth="1"/>
    <col min="10" max="10" width="11.85546875" style="3" customWidth="1"/>
    <col min="12" max="12" width="16.42578125" customWidth="1"/>
  </cols>
  <sheetData>
    <row r="1" spans="1:11" ht="51.75" customHeight="1">
      <c r="A1" s="6" t="s">
        <v>97</v>
      </c>
      <c r="B1" s="3" t="s">
        <v>54</v>
      </c>
      <c r="C1" s="7" t="s">
        <v>98</v>
      </c>
      <c r="D1" s="7" t="s">
        <v>99</v>
      </c>
      <c r="F1" s="7" t="s">
        <v>98</v>
      </c>
      <c r="G1" s="7"/>
      <c r="I1" s="7" t="s">
        <v>99</v>
      </c>
    </row>
    <row r="2" spans="1:11">
      <c r="A2" s="4" t="s">
        <v>55</v>
      </c>
      <c r="B2" s="3" t="e">
        <f>COUNTIF(#REF!,A2)</f>
        <v>#REF!</v>
      </c>
      <c r="C2" t="s">
        <v>100</v>
      </c>
      <c r="F2">
        <v>3</v>
      </c>
      <c r="I2">
        <v>6</v>
      </c>
      <c r="K2">
        <f>COUNTA(#REF!)</f>
        <v>1</v>
      </c>
    </row>
    <row r="3" spans="1:11">
      <c r="A3" s="4" t="s">
        <v>15</v>
      </c>
      <c r="B3" s="3" t="e">
        <f>COUNTIF(#REF!,A3)</f>
        <v>#REF!</v>
      </c>
      <c r="C3" t="s">
        <v>101</v>
      </c>
      <c r="F3">
        <v>7</v>
      </c>
      <c r="I3">
        <v>10</v>
      </c>
      <c r="K3">
        <f>COUNTA(#REF!)</f>
        <v>1</v>
      </c>
    </row>
    <row r="4" spans="1:11">
      <c r="A4" s="4" t="s">
        <v>57</v>
      </c>
      <c r="B4" s="3" t="e">
        <f>COUNTIF(#REF!,A4)</f>
        <v>#REF!</v>
      </c>
      <c r="F4">
        <f t="shared" ref="F4:F47" si="0">+I3+1</f>
        <v>11</v>
      </c>
      <c r="I4" t="e">
        <f t="shared" ref="I4:I47" si="1">+I3+B4</f>
        <v>#REF!</v>
      </c>
      <c r="K4">
        <f>COUNTA(#REF!)</f>
        <v>1</v>
      </c>
    </row>
    <row r="5" spans="1:11">
      <c r="A5" s="4" t="s">
        <v>58</v>
      </c>
      <c r="B5" s="3" t="e">
        <f>COUNTIF(#REF!,A5)</f>
        <v>#REF!</v>
      </c>
      <c r="F5" t="e">
        <f t="shared" si="0"/>
        <v>#REF!</v>
      </c>
      <c r="I5" t="e">
        <f t="shared" si="1"/>
        <v>#REF!</v>
      </c>
      <c r="K5">
        <f>COUNTA(#REF!)</f>
        <v>1</v>
      </c>
    </row>
    <row r="6" spans="1:11">
      <c r="A6" s="4" t="s">
        <v>26</v>
      </c>
      <c r="B6" s="3" t="e">
        <f>COUNTIF(#REF!,A6)</f>
        <v>#REF!</v>
      </c>
      <c r="F6" t="e">
        <f t="shared" si="0"/>
        <v>#REF!</v>
      </c>
      <c r="I6" t="e">
        <f t="shared" si="1"/>
        <v>#REF!</v>
      </c>
    </row>
    <row r="7" spans="1:11">
      <c r="A7" s="4" t="s">
        <v>59</v>
      </c>
      <c r="B7" s="3" t="e">
        <f>COUNTIF(#REF!,A7)</f>
        <v>#REF!</v>
      </c>
      <c r="F7" t="e">
        <f t="shared" si="0"/>
        <v>#REF!</v>
      </c>
      <c r="I7" t="e">
        <f t="shared" si="1"/>
        <v>#REF!</v>
      </c>
    </row>
    <row r="8" spans="1:11">
      <c r="A8" s="4" t="s">
        <v>60</v>
      </c>
      <c r="B8" s="3" t="e">
        <f>COUNTIF(#REF!,A8)</f>
        <v>#REF!</v>
      </c>
      <c r="F8" t="e">
        <f t="shared" si="0"/>
        <v>#REF!</v>
      </c>
      <c r="I8" t="e">
        <f t="shared" si="1"/>
        <v>#REF!</v>
      </c>
    </row>
    <row r="9" spans="1:11">
      <c r="A9" s="4" t="s">
        <v>61</v>
      </c>
      <c r="B9" s="3" t="e">
        <f>COUNTIF(#REF!,A9)</f>
        <v>#REF!</v>
      </c>
      <c r="F9" t="e">
        <f t="shared" si="0"/>
        <v>#REF!</v>
      </c>
      <c r="I9" t="e">
        <f t="shared" si="1"/>
        <v>#REF!</v>
      </c>
    </row>
    <row r="10" spans="1:11">
      <c r="A10" s="4" t="s">
        <v>62</v>
      </c>
      <c r="B10" s="3" t="e">
        <f>COUNTIF(#REF!,A10)</f>
        <v>#REF!</v>
      </c>
      <c r="F10" t="e">
        <f t="shared" si="0"/>
        <v>#REF!</v>
      </c>
      <c r="I10" t="e">
        <f t="shared" si="1"/>
        <v>#REF!</v>
      </c>
    </row>
    <row r="11" spans="1:11">
      <c r="A11" s="4" t="s">
        <v>63</v>
      </c>
      <c r="B11" s="3" t="e">
        <f>COUNTIF(#REF!,A11)</f>
        <v>#REF!</v>
      </c>
      <c r="F11" t="e">
        <f t="shared" si="0"/>
        <v>#REF!</v>
      </c>
      <c r="I11" t="e">
        <f t="shared" si="1"/>
        <v>#REF!</v>
      </c>
    </row>
    <row r="12" spans="1:11">
      <c r="A12" s="4" t="s">
        <v>64</v>
      </c>
      <c r="B12" s="3" t="e">
        <f>COUNTIF(#REF!,A12)</f>
        <v>#REF!</v>
      </c>
      <c r="F12" t="e">
        <f t="shared" si="0"/>
        <v>#REF!</v>
      </c>
      <c r="I12" t="e">
        <f t="shared" si="1"/>
        <v>#REF!</v>
      </c>
    </row>
    <row r="13" spans="1:11">
      <c r="A13" s="4" t="s">
        <v>65</v>
      </c>
      <c r="B13" s="3" t="e">
        <f>COUNTIF(#REF!,A13)</f>
        <v>#REF!</v>
      </c>
      <c r="F13" t="e">
        <f t="shared" si="0"/>
        <v>#REF!</v>
      </c>
      <c r="I13" t="e">
        <f t="shared" si="1"/>
        <v>#REF!</v>
      </c>
    </row>
    <row r="14" spans="1:11">
      <c r="A14" s="4" t="s">
        <v>66</v>
      </c>
      <c r="B14" s="3" t="e">
        <f>COUNTIF(#REF!,A14)</f>
        <v>#REF!</v>
      </c>
      <c r="F14" t="e">
        <f t="shared" si="0"/>
        <v>#REF!</v>
      </c>
      <c r="I14" t="e">
        <f t="shared" si="1"/>
        <v>#REF!</v>
      </c>
    </row>
    <row r="15" spans="1:11">
      <c r="A15" s="4" t="s">
        <v>67</v>
      </c>
      <c r="B15" s="3" t="e">
        <f>COUNTIF(#REF!,A15)</f>
        <v>#REF!</v>
      </c>
      <c r="F15" t="e">
        <f t="shared" si="0"/>
        <v>#REF!</v>
      </c>
      <c r="I15" t="e">
        <f t="shared" si="1"/>
        <v>#REF!</v>
      </c>
    </row>
    <row r="16" spans="1:11">
      <c r="A16" s="4" t="s">
        <v>68</v>
      </c>
      <c r="B16" s="3" t="e">
        <f>COUNTIF(#REF!,A16)</f>
        <v>#REF!</v>
      </c>
      <c r="F16" t="e">
        <f t="shared" si="0"/>
        <v>#REF!</v>
      </c>
      <c r="I16" t="e">
        <f t="shared" si="1"/>
        <v>#REF!</v>
      </c>
    </row>
    <row r="17" spans="1:13">
      <c r="A17" s="4" t="s">
        <v>69</v>
      </c>
      <c r="B17" s="3" t="e">
        <f>COUNTIF(#REF!,A17)</f>
        <v>#REF!</v>
      </c>
      <c r="F17" t="e">
        <f t="shared" si="0"/>
        <v>#REF!</v>
      </c>
      <c r="I17" t="e">
        <f t="shared" si="1"/>
        <v>#REF!</v>
      </c>
    </row>
    <row r="18" spans="1:13">
      <c r="A18" s="4" t="s">
        <v>70</v>
      </c>
      <c r="B18" s="3" t="e">
        <f>COUNTIF(#REF!,A18)</f>
        <v>#REF!</v>
      </c>
      <c r="F18" t="e">
        <f t="shared" si="0"/>
        <v>#REF!</v>
      </c>
      <c r="I18" t="e">
        <f t="shared" si="1"/>
        <v>#REF!</v>
      </c>
    </row>
    <row r="19" spans="1:13">
      <c r="A19" s="4" t="s">
        <v>71</v>
      </c>
      <c r="B19" s="3" t="e">
        <f>COUNTIF(#REF!,A19)</f>
        <v>#REF!</v>
      </c>
      <c r="F19" t="e">
        <f t="shared" si="0"/>
        <v>#REF!</v>
      </c>
      <c r="I19" t="e">
        <f t="shared" si="1"/>
        <v>#REF!</v>
      </c>
    </row>
    <row r="20" spans="1:13">
      <c r="A20" s="4" t="s">
        <v>72</v>
      </c>
      <c r="B20" s="3" t="e">
        <f>COUNTIF(#REF!,A20)</f>
        <v>#REF!</v>
      </c>
      <c r="F20" t="e">
        <f t="shared" si="0"/>
        <v>#REF!</v>
      </c>
      <c r="I20" t="e">
        <f t="shared" si="1"/>
        <v>#REF!</v>
      </c>
    </row>
    <row r="21" spans="1:13">
      <c r="A21" s="4" t="s">
        <v>73</v>
      </c>
      <c r="B21" s="3" t="e">
        <f>COUNTIF(#REF!,A21)</f>
        <v>#REF!</v>
      </c>
      <c r="F21" t="e">
        <f t="shared" si="0"/>
        <v>#REF!</v>
      </c>
      <c r="I21" t="e">
        <f t="shared" si="1"/>
        <v>#REF!</v>
      </c>
    </row>
    <row r="22" spans="1:13">
      <c r="A22" s="4" t="s">
        <v>74</v>
      </c>
      <c r="B22" s="3" t="e">
        <f>COUNTIF(#REF!,A22)</f>
        <v>#REF!</v>
      </c>
      <c r="F22" t="e">
        <f t="shared" si="0"/>
        <v>#REF!</v>
      </c>
      <c r="I22" t="e">
        <f t="shared" si="1"/>
        <v>#REF!</v>
      </c>
    </row>
    <row r="23" spans="1:13">
      <c r="A23" s="4" t="s">
        <v>75</v>
      </c>
      <c r="B23" s="3" t="e">
        <f>COUNTIF(#REF!,A23)</f>
        <v>#REF!</v>
      </c>
      <c r="F23" t="e">
        <f t="shared" si="0"/>
        <v>#REF!</v>
      </c>
      <c r="I23" t="e">
        <f t="shared" si="1"/>
        <v>#REF!</v>
      </c>
    </row>
    <row r="24" spans="1:13">
      <c r="A24" s="4" t="s">
        <v>76</v>
      </c>
      <c r="B24" s="3" t="e">
        <f>COUNTIF(#REF!,A24)</f>
        <v>#REF!</v>
      </c>
      <c r="C24" t="s">
        <v>102</v>
      </c>
      <c r="D24" t="s">
        <v>103</v>
      </c>
      <c r="E24" s="3" t="s">
        <v>104</v>
      </c>
      <c r="F24" t="e">
        <f t="shared" si="0"/>
        <v>#REF!</v>
      </c>
      <c r="G24" t="s">
        <v>106</v>
      </c>
      <c r="H24" s="3" t="s">
        <v>104</v>
      </c>
      <c r="I24" t="e">
        <f t="shared" si="1"/>
        <v>#REF!</v>
      </c>
      <c r="J24" s="3" t="s">
        <v>105</v>
      </c>
      <c r="K24" t="e">
        <f>CONCATENATE(,C24,D24,E24,F24,G24,H24,I24,J24)</f>
        <v>#REF!</v>
      </c>
      <c r="M24" t="e">
        <f ca="1">+INDIRECT(K24,K24)</f>
        <v>#REF!</v>
      </c>
    </row>
    <row r="25" spans="1:13">
      <c r="A25" s="4" t="s">
        <v>77</v>
      </c>
      <c r="B25" s="3" t="e">
        <f>COUNTIF(#REF!,A25)</f>
        <v>#REF!</v>
      </c>
      <c r="F25" t="e">
        <f t="shared" si="0"/>
        <v>#REF!</v>
      </c>
      <c r="I25" t="e">
        <f t="shared" si="1"/>
        <v>#REF!</v>
      </c>
    </row>
    <row r="26" spans="1:13">
      <c r="A26" s="4" t="s">
        <v>78</v>
      </c>
      <c r="B26" s="3" t="e">
        <f>COUNTIF(#REF!,A26)</f>
        <v>#REF!</v>
      </c>
      <c r="F26" t="e">
        <f t="shared" si="0"/>
        <v>#REF!</v>
      </c>
      <c r="I26" t="e">
        <f t="shared" si="1"/>
        <v>#REF!</v>
      </c>
    </row>
    <row r="27" spans="1:13">
      <c r="A27" s="4" t="s">
        <v>79</v>
      </c>
      <c r="B27" s="3" t="e">
        <f>COUNTIF(#REF!,A27)</f>
        <v>#REF!</v>
      </c>
      <c r="F27" t="e">
        <f t="shared" si="0"/>
        <v>#REF!</v>
      </c>
      <c r="I27" t="e">
        <f t="shared" si="1"/>
        <v>#REF!</v>
      </c>
    </row>
    <row r="28" spans="1:13">
      <c r="A28" s="4" t="s">
        <v>80</v>
      </c>
      <c r="B28" s="3" t="e">
        <f>COUNTIF(#REF!,A28)</f>
        <v>#REF!</v>
      </c>
      <c r="F28" t="e">
        <f t="shared" si="0"/>
        <v>#REF!</v>
      </c>
      <c r="I28" t="e">
        <f t="shared" si="1"/>
        <v>#REF!</v>
      </c>
    </row>
    <row r="29" spans="1:13">
      <c r="A29" s="4" t="s">
        <v>81</v>
      </c>
      <c r="B29" s="3" t="e">
        <f>COUNTIF(#REF!,A29)</f>
        <v>#REF!</v>
      </c>
      <c r="F29" t="e">
        <f t="shared" si="0"/>
        <v>#REF!</v>
      </c>
      <c r="I29" t="e">
        <f t="shared" si="1"/>
        <v>#REF!</v>
      </c>
    </row>
    <row r="30" spans="1:13">
      <c r="A30" s="4" t="s">
        <v>82</v>
      </c>
      <c r="B30" s="3" t="e">
        <f>COUNTIF(#REF!,A30)</f>
        <v>#REF!</v>
      </c>
      <c r="F30" t="e">
        <f t="shared" si="0"/>
        <v>#REF!</v>
      </c>
      <c r="I30" t="e">
        <f t="shared" si="1"/>
        <v>#REF!</v>
      </c>
    </row>
    <row r="31" spans="1:13">
      <c r="A31" s="4" t="s">
        <v>83</v>
      </c>
      <c r="B31" s="3" t="e">
        <f>COUNTIF(#REF!,A31)</f>
        <v>#REF!</v>
      </c>
      <c r="F31" t="e">
        <f t="shared" si="0"/>
        <v>#REF!</v>
      </c>
      <c r="I31" t="e">
        <f t="shared" si="1"/>
        <v>#REF!</v>
      </c>
    </row>
    <row r="32" spans="1:13">
      <c r="A32" s="4" t="s">
        <v>84</v>
      </c>
      <c r="B32" s="3" t="e">
        <f>COUNTIF(#REF!,A32)</f>
        <v>#REF!</v>
      </c>
      <c r="F32" t="e">
        <f t="shared" si="0"/>
        <v>#REF!</v>
      </c>
      <c r="I32" t="e">
        <f t="shared" si="1"/>
        <v>#REF!</v>
      </c>
    </row>
    <row r="33" spans="1:9">
      <c r="A33" s="4" t="s">
        <v>11</v>
      </c>
      <c r="B33" s="3" t="e">
        <f>COUNTIF(#REF!,A33)</f>
        <v>#REF!</v>
      </c>
      <c r="F33" t="e">
        <f t="shared" si="0"/>
        <v>#REF!</v>
      </c>
      <c r="I33" t="e">
        <f t="shared" si="1"/>
        <v>#REF!</v>
      </c>
    </row>
    <row r="34" spans="1:9">
      <c r="A34" s="4" t="s">
        <v>85</v>
      </c>
      <c r="B34" s="3" t="e">
        <f>COUNTIF(#REF!,A34)</f>
        <v>#REF!</v>
      </c>
      <c r="F34" t="e">
        <f t="shared" si="0"/>
        <v>#REF!</v>
      </c>
      <c r="I34" t="e">
        <f t="shared" si="1"/>
        <v>#REF!</v>
      </c>
    </row>
    <row r="35" spans="1:9">
      <c r="A35" s="4" t="s">
        <v>86</v>
      </c>
      <c r="B35" s="3" t="e">
        <f>COUNTIF(#REF!,A35)</f>
        <v>#REF!</v>
      </c>
      <c r="F35" t="e">
        <f t="shared" si="0"/>
        <v>#REF!</v>
      </c>
      <c r="I35" t="e">
        <f t="shared" si="1"/>
        <v>#REF!</v>
      </c>
    </row>
    <row r="36" spans="1:9">
      <c r="A36" s="4" t="s">
        <v>87</v>
      </c>
      <c r="B36" s="3" t="e">
        <f>COUNTIF(#REF!,A36)</f>
        <v>#REF!</v>
      </c>
      <c r="F36" t="e">
        <f t="shared" si="0"/>
        <v>#REF!</v>
      </c>
      <c r="I36" t="e">
        <f t="shared" si="1"/>
        <v>#REF!</v>
      </c>
    </row>
    <row r="37" spans="1:9">
      <c r="A37" s="4" t="s">
        <v>88</v>
      </c>
      <c r="B37" s="3" t="e">
        <f>COUNTIF(#REF!,A37)</f>
        <v>#REF!</v>
      </c>
      <c r="F37" t="e">
        <f t="shared" si="0"/>
        <v>#REF!</v>
      </c>
      <c r="I37" t="e">
        <f t="shared" si="1"/>
        <v>#REF!</v>
      </c>
    </row>
    <row r="38" spans="1:9">
      <c r="A38" s="4" t="s">
        <v>89</v>
      </c>
      <c r="B38" s="3" t="e">
        <f>COUNTIF(#REF!,A38)</f>
        <v>#REF!</v>
      </c>
      <c r="F38" t="e">
        <f t="shared" si="0"/>
        <v>#REF!</v>
      </c>
      <c r="I38" t="e">
        <f t="shared" si="1"/>
        <v>#REF!</v>
      </c>
    </row>
    <row r="39" spans="1:9">
      <c r="A39" s="4" t="s">
        <v>53</v>
      </c>
      <c r="B39" s="3" t="e">
        <f>COUNTIF(#REF!,A39)</f>
        <v>#REF!</v>
      </c>
      <c r="F39" t="e">
        <f t="shared" si="0"/>
        <v>#REF!</v>
      </c>
      <c r="I39" t="e">
        <f t="shared" si="1"/>
        <v>#REF!</v>
      </c>
    </row>
    <row r="40" spans="1:9">
      <c r="A40" s="4" t="s">
        <v>90</v>
      </c>
      <c r="B40" s="3" t="e">
        <f>COUNTIF(#REF!,A40)</f>
        <v>#REF!</v>
      </c>
      <c r="F40" t="e">
        <f t="shared" si="0"/>
        <v>#REF!</v>
      </c>
      <c r="I40" t="e">
        <f t="shared" si="1"/>
        <v>#REF!</v>
      </c>
    </row>
    <row r="41" spans="1:9">
      <c r="A41" s="4" t="s">
        <v>91</v>
      </c>
      <c r="B41" s="3" t="e">
        <f>COUNTIF(#REF!,A41)</f>
        <v>#REF!</v>
      </c>
      <c r="F41" t="e">
        <f t="shared" si="0"/>
        <v>#REF!</v>
      </c>
      <c r="I41" t="e">
        <f t="shared" si="1"/>
        <v>#REF!</v>
      </c>
    </row>
    <row r="42" spans="1:9">
      <c r="A42" s="4" t="s">
        <v>92</v>
      </c>
      <c r="B42" s="3" t="e">
        <f>COUNTIF(#REF!,A42)</f>
        <v>#REF!</v>
      </c>
      <c r="F42" t="e">
        <f t="shared" si="0"/>
        <v>#REF!</v>
      </c>
      <c r="I42" t="e">
        <f t="shared" si="1"/>
        <v>#REF!</v>
      </c>
    </row>
    <row r="43" spans="1:9">
      <c r="A43" s="4" t="s">
        <v>93</v>
      </c>
      <c r="B43" s="3" t="e">
        <f>COUNTIF(#REF!,A43)</f>
        <v>#REF!</v>
      </c>
      <c r="F43" t="e">
        <f t="shared" si="0"/>
        <v>#REF!</v>
      </c>
      <c r="I43" t="e">
        <f t="shared" si="1"/>
        <v>#REF!</v>
      </c>
    </row>
    <row r="44" spans="1:9">
      <c r="A44" s="4" t="s">
        <v>94</v>
      </c>
      <c r="B44" s="3" t="e">
        <f>COUNTIF(#REF!,A44)</f>
        <v>#REF!</v>
      </c>
      <c r="F44" t="e">
        <f t="shared" si="0"/>
        <v>#REF!</v>
      </c>
      <c r="I44" t="e">
        <f t="shared" si="1"/>
        <v>#REF!</v>
      </c>
    </row>
    <row r="45" spans="1:9">
      <c r="A45" s="4" t="s">
        <v>95</v>
      </c>
      <c r="B45" s="3" t="e">
        <f>COUNTIF(#REF!,A45)</f>
        <v>#REF!</v>
      </c>
      <c r="F45" t="e">
        <f t="shared" si="0"/>
        <v>#REF!</v>
      </c>
      <c r="I45" t="e">
        <f t="shared" si="1"/>
        <v>#REF!</v>
      </c>
    </row>
    <row r="46" spans="1:9">
      <c r="A46" s="4" t="s">
        <v>96</v>
      </c>
      <c r="B46" s="3" t="e">
        <f>COUNTIF(#REF!,A46)</f>
        <v>#REF!</v>
      </c>
      <c r="F46" t="e">
        <f t="shared" si="0"/>
        <v>#REF!</v>
      </c>
      <c r="I46" t="e">
        <f t="shared" si="1"/>
        <v>#REF!</v>
      </c>
    </row>
    <row r="47" spans="1:9">
      <c r="A47" s="4" t="s">
        <v>31</v>
      </c>
      <c r="B47" s="3" t="e">
        <f>COUNTIF(#REF!,A47)</f>
        <v>#REF!</v>
      </c>
      <c r="F47" t="e">
        <f t="shared" si="0"/>
        <v>#REF!</v>
      </c>
      <c r="I47" t="e">
        <f t="shared" si="1"/>
        <v>#REF!</v>
      </c>
    </row>
    <row r="48" spans="1:9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E20" sqref="E20"/>
    </sheetView>
  </sheetViews>
  <sheetFormatPr baseColWidth="10" defaultRowHeight="15"/>
  <cols>
    <col min="1" max="1" width="16.85546875" style="12" customWidth="1"/>
    <col min="2" max="2" width="16.140625" style="10" customWidth="1"/>
    <col min="3" max="3" width="12.42578125" style="9" customWidth="1"/>
    <col min="4" max="4" width="13.7109375" style="10" customWidth="1"/>
    <col min="5" max="5" width="5.7109375" style="10" customWidth="1"/>
    <col min="6" max="6" width="8.140625" style="10" customWidth="1"/>
    <col min="7" max="16" width="5.7109375" style="10" customWidth="1"/>
    <col min="17" max="16384" width="11.42578125" style="8"/>
  </cols>
  <sheetData>
    <row r="1" spans="1:16" s="14" customFormat="1" ht="24" customHeight="1" thickBot="1">
      <c r="A1" s="17"/>
      <c r="B1" s="18"/>
      <c r="C1" s="18"/>
      <c r="D1" s="19"/>
      <c r="E1" s="23">
        <v>1</v>
      </c>
      <c r="F1" s="23"/>
      <c r="G1" s="23"/>
      <c r="H1" s="23"/>
      <c r="I1" s="23">
        <v>2</v>
      </c>
      <c r="J1" s="23"/>
      <c r="K1" s="23"/>
      <c r="L1" s="23"/>
      <c r="M1" s="23">
        <v>3</v>
      </c>
      <c r="N1" s="23"/>
      <c r="O1" s="23"/>
      <c r="P1" s="23"/>
    </row>
    <row r="2" spans="1:16" s="14" customFormat="1" ht="35.25" customHeight="1">
      <c r="A2" s="17" t="s">
        <v>2</v>
      </c>
      <c r="B2" s="18" t="s">
        <v>0</v>
      </c>
      <c r="C2" s="18" t="s">
        <v>1</v>
      </c>
      <c r="D2" s="19" t="s">
        <v>107</v>
      </c>
      <c r="E2" s="20" t="s">
        <v>112</v>
      </c>
      <c r="F2" s="20"/>
      <c r="G2" s="21" t="s">
        <v>111</v>
      </c>
      <c r="H2" s="21"/>
      <c r="I2" s="20" t="s">
        <v>125</v>
      </c>
      <c r="J2" s="20"/>
      <c r="K2" s="21" t="s">
        <v>126</v>
      </c>
      <c r="L2" s="21"/>
      <c r="M2" s="20" t="s">
        <v>127</v>
      </c>
      <c r="N2" s="20"/>
      <c r="O2" s="21" t="s">
        <v>128</v>
      </c>
      <c r="P2" s="20"/>
    </row>
    <row r="3" spans="1:16" s="14" customFormat="1">
      <c r="A3" s="15" t="s">
        <v>110</v>
      </c>
      <c r="B3" s="15" t="s">
        <v>115</v>
      </c>
      <c r="C3" s="15">
        <v>25339122</v>
      </c>
      <c r="D3" s="16" t="s">
        <v>56</v>
      </c>
      <c r="E3" s="22" t="s">
        <v>5</v>
      </c>
      <c r="F3" s="24">
        <f>IF(E3="A",1,IF(E3="B",2,IF(E3="C",3,IF(E3="D",4))))</f>
        <v>3</v>
      </c>
      <c r="G3" s="22" t="s">
        <v>4</v>
      </c>
      <c r="H3" s="22"/>
      <c r="I3" s="22" t="s">
        <v>4</v>
      </c>
      <c r="J3" s="22"/>
      <c r="K3" s="22" t="s">
        <v>4</v>
      </c>
      <c r="L3" s="22"/>
      <c r="M3" s="22" t="s">
        <v>4</v>
      </c>
      <c r="N3" s="22"/>
      <c r="O3" s="22" t="s">
        <v>5</v>
      </c>
      <c r="P3" s="22"/>
    </row>
    <row r="4" spans="1:16" s="14" customFormat="1">
      <c r="A4" s="15" t="s">
        <v>110</v>
      </c>
      <c r="B4" s="15" t="s">
        <v>116</v>
      </c>
      <c r="C4" s="15">
        <v>23482944</v>
      </c>
      <c r="D4" s="16" t="s">
        <v>56</v>
      </c>
      <c r="E4" s="22" t="s">
        <v>5</v>
      </c>
      <c r="F4" s="24">
        <f t="shared" ref="F4:F12" si="0">IF(E4="A",1,IF(E4="B",2,IF(E4="C",3,IF(E4="D",4))))</f>
        <v>3</v>
      </c>
      <c r="G4" s="22" t="s">
        <v>5</v>
      </c>
      <c r="H4" s="22"/>
      <c r="I4" s="22" t="s">
        <v>3</v>
      </c>
      <c r="J4" s="22"/>
      <c r="K4" s="22" t="s">
        <v>3</v>
      </c>
      <c r="L4" s="22"/>
      <c r="M4" s="22" t="s">
        <v>3</v>
      </c>
      <c r="N4" s="22"/>
      <c r="O4" s="22" t="s">
        <v>4</v>
      </c>
      <c r="P4" s="22"/>
    </row>
    <row r="5" spans="1:16" s="14" customFormat="1">
      <c r="A5" s="15" t="s">
        <v>110</v>
      </c>
      <c r="B5" s="15" t="s">
        <v>117</v>
      </c>
      <c r="C5" s="15">
        <v>23142595</v>
      </c>
      <c r="D5" s="16" t="s">
        <v>108</v>
      </c>
      <c r="E5" s="22" t="s">
        <v>5</v>
      </c>
      <c r="F5" s="24">
        <f t="shared" si="0"/>
        <v>3</v>
      </c>
      <c r="G5" s="22" t="s">
        <v>5</v>
      </c>
      <c r="H5" s="22"/>
      <c r="I5" s="22" t="s">
        <v>3</v>
      </c>
      <c r="J5" s="22"/>
      <c r="K5" s="22" t="s">
        <v>4</v>
      </c>
      <c r="L5" s="22"/>
      <c r="M5" s="22" t="s">
        <v>4</v>
      </c>
      <c r="N5" s="22"/>
      <c r="O5" s="22" t="s">
        <v>3</v>
      </c>
      <c r="P5" s="22"/>
    </row>
    <row r="6" spans="1:16" s="14" customFormat="1">
      <c r="A6" s="15" t="s">
        <v>110</v>
      </c>
      <c r="B6" s="15" t="s">
        <v>118</v>
      </c>
      <c r="C6" s="15">
        <v>26787775</v>
      </c>
      <c r="D6" s="16" t="s">
        <v>108</v>
      </c>
      <c r="E6" s="22" t="s">
        <v>3</v>
      </c>
      <c r="F6" s="24">
        <f t="shared" si="0"/>
        <v>1</v>
      </c>
      <c r="G6" s="22" t="s">
        <v>3</v>
      </c>
      <c r="H6" s="22"/>
      <c r="I6" s="22" t="s">
        <v>6</v>
      </c>
      <c r="J6" s="22"/>
      <c r="K6" s="22" t="s">
        <v>5</v>
      </c>
      <c r="L6" s="22"/>
      <c r="M6" s="22" t="s">
        <v>6</v>
      </c>
      <c r="N6" s="22"/>
      <c r="O6" s="22" t="s">
        <v>6</v>
      </c>
      <c r="P6" s="22"/>
    </row>
    <row r="7" spans="1:16" s="14" customFormat="1">
      <c r="A7" s="15" t="s">
        <v>113</v>
      </c>
      <c r="B7" s="15" t="s">
        <v>119</v>
      </c>
      <c r="C7" s="15">
        <v>35815058</v>
      </c>
      <c r="D7" s="16" t="s">
        <v>56</v>
      </c>
      <c r="E7" s="22" t="s">
        <v>4</v>
      </c>
      <c r="F7" s="24">
        <f t="shared" si="0"/>
        <v>2</v>
      </c>
      <c r="G7" s="22" t="s">
        <v>4</v>
      </c>
      <c r="H7" s="22"/>
      <c r="I7" s="22" t="s">
        <v>5</v>
      </c>
      <c r="J7" s="22"/>
      <c r="K7" s="22" t="s">
        <v>5</v>
      </c>
      <c r="L7" s="22"/>
      <c r="M7" s="22" t="s">
        <v>4</v>
      </c>
      <c r="N7" s="22"/>
      <c r="O7" s="22" t="s">
        <v>3</v>
      </c>
      <c r="P7" s="22"/>
    </row>
    <row r="8" spans="1:16" s="14" customFormat="1">
      <c r="A8" s="15" t="s">
        <v>113</v>
      </c>
      <c r="B8" s="15" t="s">
        <v>120</v>
      </c>
      <c r="C8" s="15">
        <v>27552791</v>
      </c>
      <c r="D8" s="16" t="s">
        <v>109</v>
      </c>
      <c r="E8" s="22" t="s">
        <v>3</v>
      </c>
      <c r="F8" s="24">
        <f t="shared" si="0"/>
        <v>1</v>
      </c>
      <c r="G8" s="22" t="s">
        <v>4</v>
      </c>
      <c r="H8" s="22"/>
      <c r="I8" s="22" t="s">
        <v>3</v>
      </c>
      <c r="J8" s="22"/>
      <c r="K8" s="22" t="s">
        <v>3</v>
      </c>
      <c r="L8" s="22"/>
      <c r="M8" s="22" t="s">
        <v>3</v>
      </c>
      <c r="N8" s="22"/>
      <c r="O8" s="22" t="s">
        <v>4</v>
      </c>
      <c r="P8" s="22"/>
    </row>
    <row r="9" spans="1:16" s="14" customFormat="1">
      <c r="A9" s="15" t="s">
        <v>113</v>
      </c>
      <c r="B9" s="15" t="s">
        <v>121</v>
      </c>
      <c r="C9" s="15">
        <v>37676140</v>
      </c>
      <c r="D9" s="16" t="s">
        <v>7</v>
      </c>
      <c r="E9" s="22" t="s">
        <v>5</v>
      </c>
      <c r="F9" s="24">
        <f t="shared" si="0"/>
        <v>3</v>
      </c>
      <c r="G9" s="22" t="s">
        <v>4</v>
      </c>
      <c r="H9" s="22"/>
      <c r="I9" s="22" t="s">
        <v>3</v>
      </c>
      <c r="J9" s="22"/>
      <c r="K9" s="22" t="s">
        <v>3</v>
      </c>
      <c r="L9" s="22"/>
      <c r="M9" s="22" t="s">
        <v>5</v>
      </c>
      <c r="N9" s="22"/>
      <c r="O9" s="22" t="s">
        <v>4</v>
      </c>
      <c r="P9" s="22"/>
    </row>
    <row r="10" spans="1:16" s="14" customFormat="1">
      <c r="A10" s="15" t="s">
        <v>114</v>
      </c>
      <c r="B10" s="15" t="s">
        <v>122</v>
      </c>
      <c r="C10" s="15">
        <v>29354724</v>
      </c>
      <c r="D10" s="16" t="s">
        <v>56</v>
      </c>
      <c r="E10" s="22" t="s">
        <v>5</v>
      </c>
      <c r="F10" s="24">
        <f t="shared" si="0"/>
        <v>3</v>
      </c>
      <c r="G10" s="22" t="s">
        <v>4</v>
      </c>
      <c r="H10" s="22"/>
      <c r="I10" s="22" t="s">
        <v>3</v>
      </c>
      <c r="J10" s="22"/>
      <c r="K10" s="22" t="s">
        <v>3</v>
      </c>
      <c r="L10" s="22"/>
      <c r="M10" s="22" t="s">
        <v>5</v>
      </c>
      <c r="N10" s="22"/>
      <c r="O10" s="22" t="s">
        <v>4</v>
      </c>
      <c r="P10" s="22"/>
    </row>
    <row r="11" spans="1:16" s="14" customFormat="1">
      <c r="A11" s="15" t="s">
        <v>114</v>
      </c>
      <c r="B11" s="15" t="s">
        <v>124</v>
      </c>
      <c r="C11" s="15">
        <v>28466874</v>
      </c>
      <c r="D11" s="16" t="s">
        <v>56</v>
      </c>
      <c r="E11" s="22" t="s">
        <v>5</v>
      </c>
      <c r="F11" s="24">
        <f t="shared" si="0"/>
        <v>3</v>
      </c>
      <c r="G11" s="22" t="s">
        <v>4</v>
      </c>
      <c r="H11" s="22"/>
      <c r="I11" s="22" t="s">
        <v>3</v>
      </c>
      <c r="J11" s="22"/>
      <c r="K11" s="22" t="s">
        <v>3</v>
      </c>
      <c r="L11" s="22"/>
      <c r="M11" s="22" t="s">
        <v>5</v>
      </c>
      <c r="N11" s="22"/>
      <c r="O11" s="22" t="s">
        <v>4</v>
      </c>
      <c r="P11" s="22"/>
    </row>
    <row r="12" spans="1:16" s="14" customFormat="1">
      <c r="A12" s="15" t="s">
        <v>114</v>
      </c>
      <c r="B12" s="15" t="s">
        <v>123</v>
      </c>
      <c r="C12" s="15">
        <v>38604334</v>
      </c>
      <c r="D12" s="16" t="s">
        <v>108</v>
      </c>
      <c r="E12" s="22">
        <v>0</v>
      </c>
      <c r="F12" s="24" t="b">
        <f t="shared" si="0"/>
        <v>0</v>
      </c>
      <c r="G12" s="22">
        <v>0</v>
      </c>
      <c r="H12" s="22"/>
      <c r="I12" s="22">
        <v>0</v>
      </c>
      <c r="J12" s="22"/>
      <c r="K12" s="22">
        <v>0</v>
      </c>
      <c r="L12" s="22"/>
      <c r="M12" s="22">
        <v>0</v>
      </c>
      <c r="N12" s="22"/>
      <c r="O12" s="22">
        <v>0</v>
      </c>
      <c r="P12" s="22"/>
    </row>
    <row r="13" spans="1:16" s="2" customFormat="1">
      <c r="A13" s="11"/>
      <c r="B13" s="13"/>
      <c r="C13" s="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2" customFormat="1">
      <c r="A14" s="11"/>
      <c r="B14" s="13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2" customFormat="1">
      <c r="A15" s="11"/>
      <c r="B15" s="13"/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2" customFormat="1">
      <c r="A16" s="11"/>
      <c r="B16" s="13"/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2" customFormat="1">
      <c r="A17" s="11"/>
      <c r="B17" s="13"/>
      <c r="C17" s="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2" customFormat="1">
      <c r="A18" s="11"/>
      <c r="B18" s="13"/>
      <c r="C18" s="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>
      <c r="A19" s="11"/>
      <c r="B19" s="13"/>
      <c r="C19" s="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2" customFormat="1">
      <c r="A20" s="11"/>
      <c r="B20" s="13"/>
      <c r="C20" s="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2" customFormat="1">
      <c r="A21" s="11"/>
      <c r="B21" s="13"/>
      <c r="C21" s="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2" customFormat="1">
      <c r="A22" s="11"/>
      <c r="B22" s="13"/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2" customFormat="1">
      <c r="A23" s="11"/>
      <c r="B23" s="13"/>
      <c r="C23" s="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2" customFormat="1">
      <c r="A24" s="11"/>
      <c r="B24" s="13"/>
      <c r="C24" s="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2" customFormat="1">
      <c r="A25" s="11"/>
      <c r="B25" s="13"/>
      <c r="C25" s="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2" customFormat="1">
      <c r="A26" s="11"/>
      <c r="B26" s="13"/>
      <c r="C26" s="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2" customFormat="1">
      <c r="A27" s="11"/>
      <c r="B27" s="13"/>
      <c r="C27" s="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2" customFormat="1">
      <c r="A28" s="11"/>
      <c r="B28" s="13"/>
      <c r="C28" s="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2" customFormat="1">
      <c r="A29" s="11"/>
      <c r="B29" s="13"/>
      <c r="C29" s="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2" customFormat="1">
      <c r="A30" s="11"/>
      <c r="B30" s="13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2" customFormat="1">
      <c r="A31" s="11"/>
      <c r="B31" s="13"/>
      <c r="C31" s="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" customFormat="1">
      <c r="A32" s="11"/>
      <c r="B32" s="13"/>
      <c r="C32" s="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</sheetData>
  <mergeCells count="3">
    <mergeCell ref="M1:P1"/>
    <mergeCell ref="E1:H1"/>
    <mergeCell ref="I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Hoja2</vt:lpstr>
      <vt:lpstr>Opción 2</vt:lpstr>
    </vt:vector>
  </TitlesOfParts>
  <Company>Maipu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Emmanuel Ibañez</cp:lastModifiedBy>
  <cp:lastPrinted>2016-11-23T15:30:38Z</cp:lastPrinted>
  <dcterms:created xsi:type="dcterms:W3CDTF">2014-01-09T13:05:33Z</dcterms:created>
  <dcterms:modified xsi:type="dcterms:W3CDTF">2017-03-01T16:57:10Z</dcterms:modified>
</cp:coreProperties>
</file>