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35" windowWidth="21315" windowHeight="9780" activeTab="3"/>
  </bookViews>
  <sheets>
    <sheet name="EGRESOS" sheetId="2" r:id="rId1"/>
    <sheet name="INGRESOS" sheetId="1" r:id="rId2"/>
    <sheet name="Grafico" sheetId="4" r:id="rId3"/>
    <sheet name="B_Datos" sheetId="5" r:id="rId4"/>
  </sheets>
  <definedNames>
    <definedName name="_xlnm.Print_Area" localSheetId="0">EGRESOS!$A$1:$O$84</definedName>
    <definedName name="_xlnm.Print_Area" localSheetId="1">INGRESOS!$A$1:$AE$38</definedName>
    <definedName name="Datos">#REF!</definedName>
    <definedName name="Disponible">#REF!</definedName>
    <definedName name="Egresos">#REF!</definedName>
    <definedName name="Ingresos">#REF!</definedName>
    <definedName name="mes">#REF!</definedName>
    <definedName name="meses">#REF!</definedName>
    <definedName name="precios">#REF!</definedName>
    <definedName name="producto">#REF!</definedName>
    <definedName name="Trimestre">#REF!</definedName>
    <definedName name="vector">#REF!</definedName>
  </definedNames>
  <calcPr calcId="125725"/>
</workbook>
</file>

<file path=xl/calcChain.xml><?xml version="1.0" encoding="utf-8"?>
<calcChain xmlns="http://schemas.openxmlformats.org/spreadsheetml/2006/main">
  <c r="C81" i="2"/>
  <c r="AD4" i="5"/>
  <c r="AE35" i="1"/>
  <c r="AC35"/>
  <c r="AA35"/>
  <c r="Y35"/>
  <c r="W35"/>
  <c r="AE19"/>
  <c r="AC19"/>
  <c r="AA19"/>
  <c r="Y19"/>
  <c r="W19"/>
  <c r="U35"/>
  <c r="S35"/>
  <c r="U19"/>
  <c r="S19"/>
  <c r="O35"/>
  <c r="M35"/>
  <c r="K35"/>
  <c r="I35"/>
  <c r="G35"/>
  <c r="E35"/>
  <c r="C35"/>
  <c r="O19"/>
  <c r="M19"/>
  <c r="K19"/>
  <c r="I19"/>
  <c r="G19"/>
  <c r="E19"/>
  <c r="C19"/>
  <c r="C4" i="4" l="1"/>
  <c r="D79" i="2"/>
  <c r="D28" i="4" s="1"/>
  <c r="C79" i="2"/>
  <c r="D27" i="4" s="1"/>
  <c r="B80" i="2"/>
  <c r="O80"/>
  <c r="N79"/>
  <c r="D38" i="4" s="1"/>
  <c r="M79" i="2"/>
  <c r="D37" i="4" s="1"/>
  <c r="L79" i="2"/>
  <c r="D36" i="4" s="1"/>
  <c r="K79" i="2"/>
  <c r="D35" i="4" s="1"/>
  <c r="J79" i="2"/>
  <c r="D34" i="4" s="1"/>
  <c r="I79" i="2"/>
  <c r="D33" i="4" s="1"/>
  <c r="H79" i="2"/>
  <c r="D32" i="4" s="1"/>
  <c r="G79" i="2"/>
  <c r="D31" i="4" s="1"/>
  <c r="F79" i="2"/>
  <c r="D30" i="4" s="1"/>
  <c r="E79" i="2"/>
  <c r="D29" i="4" s="1"/>
  <c r="B77" i="2"/>
  <c r="B76"/>
  <c r="B75"/>
  <c r="O74"/>
  <c r="B73"/>
  <c r="B72"/>
  <c r="B71"/>
  <c r="B70"/>
  <c r="O69"/>
  <c r="B68"/>
  <c r="B67"/>
  <c r="B66"/>
  <c r="B65"/>
  <c r="O64"/>
  <c r="B63"/>
  <c r="B62"/>
  <c r="B61"/>
  <c r="B60"/>
  <c r="O59"/>
  <c r="B58"/>
  <c r="B57"/>
  <c r="B56"/>
  <c r="B55"/>
  <c r="B54"/>
  <c r="B53"/>
  <c r="B52"/>
  <c r="B51"/>
  <c r="B50"/>
  <c r="O49"/>
  <c r="B48"/>
  <c r="B47"/>
  <c r="B46"/>
  <c r="B45"/>
  <c r="B44"/>
  <c r="B43"/>
  <c r="B42"/>
  <c r="B41"/>
  <c r="B40"/>
  <c r="O39"/>
  <c r="B38"/>
  <c r="B37"/>
  <c r="B36"/>
  <c r="B35"/>
  <c r="O34"/>
  <c r="B33"/>
  <c r="B32"/>
  <c r="B31"/>
  <c r="O30"/>
  <c r="B29"/>
  <c r="B28"/>
  <c r="B27"/>
  <c r="B26"/>
  <c r="B25"/>
  <c r="O24"/>
  <c r="B23"/>
  <c r="B22"/>
  <c r="B21"/>
  <c r="B20"/>
  <c r="O19"/>
  <c r="B18"/>
  <c r="B17"/>
  <c r="B16"/>
  <c r="B15"/>
  <c r="B14"/>
  <c r="B13"/>
  <c r="B12"/>
  <c r="B11"/>
  <c r="B10"/>
  <c r="AE36" i="1"/>
  <c r="O36"/>
  <c r="AE20"/>
  <c r="O20"/>
  <c r="O3" s="1"/>
  <c r="D5" i="4" l="1"/>
  <c r="E5"/>
  <c r="C5"/>
  <c r="O79" i="2"/>
  <c r="AE37" i="1"/>
  <c r="O37"/>
  <c r="AE21"/>
  <c r="AE22" s="1"/>
  <c r="O21"/>
  <c r="AE38"/>
  <c r="O38"/>
  <c r="D7" i="4" l="1"/>
  <c r="C7"/>
  <c r="E7"/>
  <c r="O2" i="1"/>
  <c r="O4" s="1"/>
  <c r="L81" i="2" s="1"/>
  <c r="C36" i="4" s="1"/>
  <c r="O22" i="1"/>
  <c r="M81" i="2" l="1"/>
  <c r="C37" i="4" s="1"/>
  <c r="E81" i="2"/>
  <c r="C29" i="4" s="1"/>
  <c r="E6" s="1"/>
  <c r="E9" s="1"/>
  <c r="E10" s="1"/>
  <c r="I81" i="2"/>
  <c r="C33" i="4" s="1"/>
  <c r="D81" i="2"/>
  <c r="C28" i="4" s="1"/>
  <c r="D6" s="1"/>
  <c r="D9" s="1"/>
  <c r="D10" s="1"/>
  <c r="H81" i="2"/>
  <c r="C32" i="4" s="1"/>
  <c r="N81" i="2"/>
  <c r="C38" i="4" s="1"/>
  <c r="G81" i="2"/>
  <c r="C31" i="4" s="1"/>
  <c r="K81" i="2"/>
  <c r="C35" i="4" s="1"/>
  <c r="C27"/>
  <c r="C6" s="1"/>
  <c r="F81" i="2"/>
  <c r="C30" i="4" s="1"/>
  <c r="J81" i="2"/>
  <c r="C34" i="4" s="1"/>
  <c r="M82" i="2"/>
  <c r="E37" i="4" s="1"/>
  <c r="H82" i="2"/>
  <c r="E32" i="4" s="1"/>
  <c r="L82" i="2"/>
  <c r="E36" i="4" s="1"/>
  <c r="G82" i="2"/>
  <c r="E31" i="4" s="1"/>
  <c r="F82" i="2"/>
  <c r="E30" i="4" s="1"/>
  <c r="N82" i="2" l="1"/>
  <c r="E38" i="4" s="1"/>
  <c r="I82" i="2"/>
  <c r="E33" i="4" s="1"/>
  <c r="J82" i="2"/>
  <c r="E34" i="4" s="1"/>
  <c r="C82" i="2"/>
  <c r="E27" i="4" s="1"/>
  <c r="C8" s="1"/>
  <c r="D82" i="2"/>
  <c r="E28" i="4" s="1"/>
  <c r="D8" s="1"/>
  <c r="O81" i="2"/>
  <c r="E82"/>
  <c r="E29" i="4" s="1"/>
  <c r="E8" s="1"/>
  <c r="K82" i="2"/>
  <c r="E35" i="4" s="1"/>
  <c r="B81" i="2"/>
  <c r="C9" i="4"/>
  <c r="C10" s="1"/>
  <c r="D83" i="2"/>
  <c r="D84" s="1"/>
  <c r="G83"/>
  <c r="G84" s="1"/>
  <c r="K83"/>
  <c r="K84" s="1"/>
  <c r="L83"/>
  <c r="L84" s="1"/>
  <c r="J83"/>
  <c r="J84" s="1"/>
  <c r="M83"/>
  <c r="M84" s="1"/>
  <c r="N83"/>
  <c r="N84" s="1"/>
  <c r="F83"/>
  <c r="F84" s="1"/>
  <c r="C83"/>
  <c r="C84" s="1"/>
  <c r="H83"/>
  <c r="H84" s="1"/>
  <c r="I83"/>
  <c r="I84" s="1"/>
  <c r="E83"/>
  <c r="E84" s="1"/>
  <c r="O82" l="1"/>
  <c r="B82"/>
  <c r="B84"/>
  <c r="O84"/>
</calcChain>
</file>

<file path=xl/comments1.xml><?xml version="1.0" encoding="utf-8"?>
<comments xmlns="http://schemas.openxmlformats.org/spreadsheetml/2006/main">
  <authors>
    <author>Familia_Arana_Carril</author>
  </authors>
  <commentList>
    <comment ref="A80" authorId="0">
      <text>
        <r>
          <rPr>
            <sz val="9"/>
            <color indexed="81"/>
            <rFont val="Tahoma"/>
            <family val="2"/>
          </rPr>
          <t xml:space="preserve">Enesta fila debes digitar cuanto aspiras aganar durante cada mes EJ: 3200000 para ver si alcanzas la meta fijada en el mes </t>
        </r>
      </text>
    </comment>
    <comment ref="C81" authorId="0">
      <text>
        <r>
          <rPr>
            <sz val="9"/>
            <color indexed="81"/>
            <rFont val="Tahoma"/>
            <family val="2"/>
          </rPr>
          <t xml:space="preserve">Esta casilla debe fijarse el valor obtenido durante el mes ya que tiene formula para traer el valor total del ingresos de cada mes EJ: 2850000 se dijita para borrar la formula 
</t>
        </r>
      </text>
    </comment>
  </commentList>
</comments>
</file>

<file path=xl/comments2.xml><?xml version="1.0" encoding="utf-8"?>
<comments xmlns="http://schemas.openxmlformats.org/spreadsheetml/2006/main">
  <authors>
    <author>Familia_Arana_Carril</author>
  </authors>
  <commentList>
    <comment ref="D2" authorId="0">
      <text>
        <r>
          <rPr>
            <sz val="9"/>
            <color indexed="81"/>
            <rFont val="Tahoma"/>
            <family val="2"/>
          </rPr>
          <t xml:space="preserve">Debeseleccionar El Trimestre Con LA flechas Para Ver El Grafico
</t>
        </r>
      </text>
    </comment>
  </commentList>
</comments>
</file>

<file path=xl/comments3.xml><?xml version="1.0" encoding="utf-8"?>
<comments xmlns="http://schemas.openxmlformats.org/spreadsheetml/2006/main">
  <authors>
    <author>Familia_Arana_Carril</author>
  </authors>
  <commentList>
    <comment ref="AD4" authorId="0">
      <text>
        <r>
          <rPr>
            <sz val="9"/>
            <color indexed="81"/>
            <rFont val="Tahoma"/>
            <family val="2"/>
          </rPr>
          <t xml:space="preserve">Este total mes debo llevarlo a la hoja de egresos fila C81 y Así sucesiva mente
 Con cada mes no se si sea conveniente hacer una macro ue me cuente los dias del mes o suma el mes para llevar el total a la otra hoja
</t>
        </r>
      </text>
    </comment>
  </commentList>
</comments>
</file>

<file path=xl/sharedStrings.xml><?xml version="1.0" encoding="utf-8"?>
<sst xmlns="http://schemas.openxmlformats.org/spreadsheetml/2006/main" count="326" uniqueCount="136">
  <si>
    <t>Ingresos Carro</t>
  </si>
  <si>
    <t>Otros Ingresos</t>
  </si>
  <si>
    <t>Total Ingresos</t>
  </si>
  <si>
    <t>Carrer</t>
  </si>
  <si>
    <t xml:space="preserve">SEMANA 1 </t>
  </si>
  <si>
    <t>LUNES</t>
  </si>
  <si>
    <t>MARTES</t>
  </si>
  <si>
    <t>MIERCOLES</t>
  </si>
  <si>
    <t>JUEVES</t>
  </si>
  <si>
    <t>VIERNES</t>
  </si>
  <si>
    <t>SABADO</t>
  </si>
  <si>
    <t>DOMINGO</t>
  </si>
  <si>
    <t>Horarios</t>
  </si>
  <si>
    <t>Nº</t>
  </si>
  <si>
    <t>INGRESO</t>
  </si>
  <si>
    <t>05:00 a.m. - 08:00 a.m.</t>
  </si>
  <si>
    <t>08:00 a.m. - 10:00 a.m.</t>
  </si>
  <si>
    <t>10:00 a.m. - 12:00 a.m.</t>
  </si>
  <si>
    <r>
      <t>12:00 a.m. - 02:00</t>
    </r>
    <r>
      <rPr>
        <b/>
        <sz val="11"/>
        <color rgb="FFFF0000"/>
        <rFont val="Calibri"/>
        <family val="2"/>
        <scheme val="minor"/>
      </rPr>
      <t xml:space="preserve"> p.m.</t>
    </r>
  </si>
  <si>
    <r>
      <t xml:space="preserve">12:00 a.m. - 02:00 </t>
    </r>
    <r>
      <rPr>
        <b/>
        <sz val="11"/>
        <color rgb="FFFF0000"/>
        <rFont val="Calibri"/>
        <family val="2"/>
        <scheme val="minor"/>
      </rPr>
      <t>p.m</t>
    </r>
  </si>
  <si>
    <r>
      <t>02:00</t>
    </r>
    <r>
      <rPr>
        <b/>
        <sz val="11"/>
        <color rgb="FFFF0000"/>
        <rFont val="Calibri"/>
        <family val="2"/>
        <scheme val="minor"/>
      </rPr>
      <t xml:space="preserve"> p.m</t>
    </r>
    <r>
      <rPr>
        <b/>
        <sz val="11"/>
        <color theme="1"/>
        <rFont val="Calibri"/>
        <family val="2"/>
        <scheme val="minor"/>
      </rPr>
      <t>. - 04:00</t>
    </r>
    <r>
      <rPr>
        <b/>
        <sz val="11"/>
        <color rgb="FFFF0000"/>
        <rFont val="Calibri"/>
        <family val="2"/>
        <scheme val="minor"/>
      </rPr>
      <t xml:space="preserve"> p.m.</t>
    </r>
  </si>
  <si>
    <r>
      <t>02:00</t>
    </r>
    <r>
      <rPr>
        <b/>
        <sz val="11"/>
        <color rgb="FFFF0000"/>
        <rFont val="Calibri"/>
        <family val="2"/>
        <scheme val="minor"/>
      </rPr>
      <t xml:space="preserve"> p.m.</t>
    </r>
    <r>
      <rPr>
        <b/>
        <sz val="11"/>
        <color theme="1"/>
        <rFont val="Calibri"/>
        <family val="2"/>
        <scheme val="minor"/>
      </rPr>
      <t xml:space="preserve"> - 04:00</t>
    </r>
    <r>
      <rPr>
        <b/>
        <sz val="11"/>
        <color rgb="FFFF0000"/>
        <rFont val="Calibri"/>
        <family val="2"/>
        <scheme val="minor"/>
      </rPr>
      <t xml:space="preserve"> p.m.</t>
    </r>
  </si>
  <si>
    <r>
      <t>04:00</t>
    </r>
    <r>
      <rPr>
        <b/>
        <sz val="11"/>
        <color rgb="FFFF0000"/>
        <rFont val="Calibri"/>
        <family val="2"/>
        <scheme val="minor"/>
      </rPr>
      <t xml:space="preserve"> p.m. </t>
    </r>
    <r>
      <rPr>
        <b/>
        <sz val="11"/>
        <color theme="1"/>
        <rFont val="Calibri"/>
        <family val="2"/>
        <scheme val="minor"/>
      </rPr>
      <t xml:space="preserve">- 06:00 </t>
    </r>
    <r>
      <rPr>
        <b/>
        <sz val="11"/>
        <color rgb="FFFF0000"/>
        <rFont val="Calibri"/>
        <family val="2"/>
        <scheme val="minor"/>
      </rPr>
      <t>p.m.</t>
    </r>
  </si>
  <si>
    <r>
      <t>04:00</t>
    </r>
    <r>
      <rPr>
        <b/>
        <sz val="11"/>
        <color rgb="FFFF0000"/>
        <rFont val="Calibri"/>
        <family val="2"/>
        <scheme val="minor"/>
      </rPr>
      <t xml:space="preserve"> p.m.</t>
    </r>
    <r>
      <rPr>
        <b/>
        <sz val="11"/>
        <color theme="1"/>
        <rFont val="Calibri"/>
        <family val="2"/>
        <scheme val="minor"/>
      </rPr>
      <t xml:space="preserve"> - 06:00 </t>
    </r>
    <r>
      <rPr>
        <b/>
        <sz val="11"/>
        <color rgb="FFFF0000"/>
        <rFont val="Calibri"/>
        <family val="2"/>
        <scheme val="minor"/>
      </rPr>
      <t>p.m.</t>
    </r>
  </si>
  <si>
    <t>SUBTOTAL</t>
  </si>
  <si>
    <t>Total Otros Ing</t>
  </si>
  <si>
    <t>Total ing.  Car</t>
  </si>
  <si>
    <t>Total Semana</t>
  </si>
  <si>
    <t>SEMANA 3</t>
  </si>
  <si>
    <r>
      <t xml:space="preserve">02:00 </t>
    </r>
    <r>
      <rPr>
        <b/>
        <sz val="11"/>
        <color rgb="FFFF0000"/>
        <rFont val="Calibri"/>
        <family val="2"/>
        <scheme val="minor"/>
      </rPr>
      <t>p.m.</t>
    </r>
    <r>
      <rPr>
        <b/>
        <sz val="11"/>
        <color theme="1"/>
        <rFont val="Calibri"/>
        <family val="2"/>
        <scheme val="minor"/>
      </rPr>
      <t xml:space="preserve"> - 04:00 </t>
    </r>
    <r>
      <rPr>
        <b/>
        <sz val="11"/>
        <color rgb="FFFF0000"/>
        <rFont val="Calibri"/>
        <family val="2"/>
        <scheme val="minor"/>
      </rPr>
      <t>p.m.</t>
    </r>
  </si>
  <si>
    <r>
      <t xml:space="preserve">04:00 </t>
    </r>
    <r>
      <rPr>
        <b/>
        <sz val="11"/>
        <color rgb="FFFF0000"/>
        <rFont val="Calibri"/>
        <family val="2"/>
        <scheme val="minor"/>
      </rPr>
      <t>p.m.</t>
    </r>
    <r>
      <rPr>
        <b/>
        <sz val="11"/>
        <color theme="1"/>
        <rFont val="Calibri"/>
        <family val="2"/>
        <scheme val="minor"/>
      </rPr>
      <t xml:space="preserve"> - 06:00</t>
    </r>
    <r>
      <rPr>
        <b/>
        <sz val="11"/>
        <color rgb="FFFF0000"/>
        <rFont val="Calibri"/>
        <family val="2"/>
        <scheme val="minor"/>
      </rPr>
      <t xml:space="preserve"> p.m.</t>
    </r>
  </si>
  <si>
    <r>
      <t>04:00</t>
    </r>
    <r>
      <rPr>
        <b/>
        <sz val="11"/>
        <color rgb="FFFF0000"/>
        <rFont val="Calibri"/>
        <family val="2"/>
        <scheme val="minor"/>
      </rPr>
      <t xml:space="preserve"> p.m. </t>
    </r>
    <r>
      <rPr>
        <b/>
        <sz val="11"/>
        <color theme="1"/>
        <rFont val="Calibri"/>
        <family val="2"/>
        <scheme val="minor"/>
      </rPr>
      <t>- 06:00</t>
    </r>
    <r>
      <rPr>
        <b/>
        <sz val="11"/>
        <color rgb="FFFF0000"/>
        <rFont val="Calibri"/>
        <family val="2"/>
        <scheme val="minor"/>
      </rPr>
      <t xml:space="preserve"> p.m.</t>
    </r>
  </si>
  <si>
    <t>Comceptos</t>
  </si>
  <si>
    <t>Diario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</si>
  <si>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</si>
  <si>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</si>
  <si>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</si>
  <si>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</si>
  <si>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</si>
  <si>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</si>
  <si>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</si>
  <si>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</si>
  <si>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</si>
  <si>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</si>
  <si>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</si>
  <si>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</si>
  <si>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</si>
  <si>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Casa o Hogar</t>
  </si>
  <si>
    <t>Acueducto</t>
  </si>
  <si>
    <t>Energia</t>
  </si>
  <si>
    <t>Telefono</t>
  </si>
  <si>
    <t>Gas</t>
  </si>
  <si>
    <t xml:space="preserve">Arriendo </t>
  </si>
  <si>
    <t>Celular</t>
  </si>
  <si>
    <t>Internet</t>
  </si>
  <si>
    <t>Otros</t>
  </si>
  <si>
    <t>Inpuestos</t>
  </si>
  <si>
    <t>Predial</t>
  </si>
  <si>
    <t>Vhiculos</t>
  </si>
  <si>
    <t>Ahorros o Inversiones</t>
  </si>
  <si>
    <t>Cooprosenva</t>
  </si>
  <si>
    <t>Prestamos</t>
  </si>
  <si>
    <t>Jose luis</t>
  </si>
  <si>
    <t>Señora Luz</t>
  </si>
  <si>
    <t>Mercado</t>
  </si>
  <si>
    <t xml:space="preserve">Alimentos </t>
  </si>
  <si>
    <t>Aseo</t>
  </si>
  <si>
    <t>Hijos</t>
  </si>
  <si>
    <t>Matricula</t>
  </si>
  <si>
    <t>Pensión</t>
  </si>
  <si>
    <t>Transporte</t>
  </si>
  <si>
    <t>Vestuario</t>
  </si>
  <si>
    <t>Lonchera</t>
  </si>
  <si>
    <t>Recreacion</t>
  </si>
  <si>
    <t>Salud</t>
  </si>
  <si>
    <t>Transporte Vehiculo</t>
  </si>
  <si>
    <t>Gasolina</t>
  </si>
  <si>
    <t>Mantenimiento</t>
  </si>
  <si>
    <t>Cuota Vehiculo</t>
  </si>
  <si>
    <t>Seguro</t>
  </si>
  <si>
    <t>Segura Actual y Extra contratual</t>
  </si>
  <si>
    <t>Rodamiento</t>
  </si>
  <si>
    <t>Poliza</t>
  </si>
  <si>
    <t>S. Publico</t>
  </si>
  <si>
    <t>Taxi</t>
  </si>
  <si>
    <t>Bus</t>
  </si>
  <si>
    <t>Fin De semana</t>
  </si>
  <si>
    <t>Vacaciones</t>
  </si>
  <si>
    <t>Varios</t>
  </si>
  <si>
    <t>Gastos Varios</t>
  </si>
  <si>
    <t xml:space="preserve">Regalos </t>
  </si>
  <si>
    <t>Otros No Incluidos</t>
  </si>
  <si>
    <t>Total Gastos</t>
  </si>
  <si>
    <t>Ingre. Minimo</t>
  </si>
  <si>
    <t>Ingre. Esperado</t>
  </si>
  <si>
    <t>Disponible</t>
  </si>
  <si>
    <t>Porcentaje Inv.</t>
  </si>
  <si>
    <t>Capital. Invertir</t>
  </si>
  <si>
    <t xml:space="preserve">PRESUPUESTO INGRESOS  </t>
  </si>
  <si>
    <t xml:space="preserve">PRESUPUESTO EGRESOS  </t>
  </si>
  <si>
    <t>SEMANA 2</t>
  </si>
  <si>
    <t>SEMANA 4</t>
  </si>
  <si>
    <t>1 Trimestre</t>
  </si>
  <si>
    <t>4 Trimestre</t>
  </si>
  <si>
    <t>febrero</t>
  </si>
  <si>
    <t>2 trimestre</t>
  </si>
  <si>
    <t>3 trimestre</t>
  </si>
  <si>
    <t>Gracias</t>
  </si>
  <si>
    <t>Ingresos A</t>
  </si>
  <si>
    <t>Egresos B</t>
  </si>
  <si>
    <t>Madia Ay B</t>
  </si>
  <si>
    <t>Desviacion Del Objetivo</t>
  </si>
  <si>
    <t>Meses</t>
  </si>
  <si>
    <t>Tabla De Datos</t>
  </si>
  <si>
    <t>Ingresos</t>
  </si>
  <si>
    <t>Semana_1</t>
  </si>
  <si>
    <t>Semana_2</t>
  </si>
  <si>
    <t>Semana_3</t>
  </si>
  <si>
    <t>Semana_4</t>
  </si>
  <si>
    <t>Totalisar Mes</t>
  </si>
  <si>
    <t xml:space="preserve">Lunes </t>
  </si>
  <si>
    <t>Martes</t>
  </si>
  <si>
    <t>Miércoles</t>
  </si>
  <si>
    <t>Jueves</t>
  </si>
  <si>
    <t>Viernes</t>
  </si>
  <si>
    <t>Sábado</t>
  </si>
  <si>
    <t>Domingo</t>
  </si>
  <si>
    <t>Lunes</t>
  </si>
  <si>
    <t>Horario</t>
  </si>
  <si>
    <r>
      <t xml:space="preserve">06:00 </t>
    </r>
    <r>
      <rPr>
        <b/>
        <sz val="11"/>
        <color rgb="FFFF0000"/>
        <rFont val="Calibri"/>
        <family val="2"/>
        <scheme val="minor"/>
      </rPr>
      <t>p.m</t>
    </r>
    <r>
      <rPr>
        <b/>
        <sz val="11"/>
        <color theme="1"/>
        <rFont val="Calibri"/>
        <family val="2"/>
        <scheme val="minor"/>
      </rPr>
      <t xml:space="preserve">. - 08:00 </t>
    </r>
    <r>
      <rPr>
        <b/>
        <sz val="11"/>
        <color rgb="FFFF0000"/>
        <rFont val="Calibri"/>
        <family val="2"/>
        <scheme val="minor"/>
      </rPr>
      <t>p.m.</t>
    </r>
  </si>
  <si>
    <r>
      <t xml:space="preserve">08:00 </t>
    </r>
    <r>
      <rPr>
        <b/>
        <sz val="11"/>
        <color rgb="FFFF0000"/>
        <rFont val="Calibri"/>
        <family val="2"/>
        <scheme val="minor"/>
      </rPr>
      <t xml:space="preserve">p.m. </t>
    </r>
    <r>
      <rPr>
        <b/>
        <sz val="11"/>
        <color theme="1"/>
        <rFont val="Calibri"/>
        <family val="2"/>
        <scheme val="minor"/>
      </rPr>
      <t>- 10:00</t>
    </r>
    <r>
      <rPr>
        <b/>
        <sz val="11"/>
        <color rgb="FFFF0000"/>
        <rFont val="Calibri"/>
        <family val="2"/>
        <scheme val="minor"/>
      </rPr>
      <t xml:space="preserve"> p.m.</t>
    </r>
  </si>
  <si>
    <r>
      <t>06:00</t>
    </r>
    <r>
      <rPr>
        <b/>
        <sz val="11"/>
        <color rgb="FFFF0000"/>
        <rFont val="Calibri"/>
        <family val="2"/>
        <scheme val="minor"/>
      </rPr>
      <t xml:space="preserve"> p.m.</t>
    </r>
    <r>
      <rPr>
        <b/>
        <sz val="11"/>
        <color theme="1"/>
        <rFont val="Calibri"/>
        <family val="2"/>
        <scheme val="minor"/>
      </rPr>
      <t xml:space="preserve"> - 08:00</t>
    </r>
    <r>
      <rPr>
        <b/>
        <sz val="11"/>
        <color rgb="FFFF0000"/>
        <rFont val="Calibri"/>
        <family val="2"/>
        <scheme val="minor"/>
      </rPr>
      <t xml:space="preserve"> p.m.</t>
    </r>
  </si>
  <si>
    <r>
      <t xml:space="preserve">08:00 </t>
    </r>
    <r>
      <rPr>
        <b/>
        <sz val="11"/>
        <color rgb="FFFF0000"/>
        <rFont val="Calibri"/>
        <family val="2"/>
        <scheme val="minor"/>
      </rPr>
      <t>p.m.</t>
    </r>
    <r>
      <rPr>
        <b/>
        <sz val="11"/>
        <color theme="1"/>
        <rFont val="Calibri"/>
        <family val="2"/>
        <scheme val="minor"/>
      </rPr>
      <t xml:space="preserve"> - 10:00 </t>
    </r>
    <r>
      <rPr>
        <b/>
        <sz val="11"/>
        <color rgb="FFFF0000"/>
        <rFont val="Calibri"/>
        <family val="2"/>
        <scheme val="minor"/>
      </rPr>
      <t>p.m.</t>
    </r>
  </si>
  <si>
    <r>
      <t xml:space="preserve">06:00 </t>
    </r>
    <r>
      <rPr>
        <b/>
        <sz val="11"/>
        <color rgb="FFFF0000"/>
        <rFont val="Calibri"/>
        <family val="2"/>
        <scheme val="minor"/>
      </rPr>
      <t>p.m.</t>
    </r>
    <r>
      <rPr>
        <b/>
        <sz val="11"/>
        <color theme="1"/>
        <rFont val="Calibri"/>
        <family val="2"/>
        <scheme val="minor"/>
      </rPr>
      <t xml:space="preserve"> - 08:00</t>
    </r>
    <r>
      <rPr>
        <b/>
        <sz val="11"/>
        <color rgb="FFFF0000"/>
        <rFont val="Calibri"/>
        <family val="2"/>
        <scheme val="minor"/>
      </rPr>
      <t xml:space="preserve"> p.m.</t>
    </r>
  </si>
  <si>
    <r>
      <t xml:space="preserve">06:00 </t>
    </r>
    <r>
      <rPr>
        <b/>
        <sz val="11"/>
        <color rgb="FFFF0000"/>
        <rFont val="Calibri"/>
        <family val="2"/>
        <scheme val="minor"/>
      </rPr>
      <t>p.m.</t>
    </r>
    <r>
      <rPr>
        <b/>
        <sz val="11"/>
        <color theme="1"/>
        <rFont val="Calibri"/>
        <family val="2"/>
        <scheme val="minor"/>
      </rPr>
      <t xml:space="preserve"> - 08:00 </t>
    </r>
    <r>
      <rPr>
        <b/>
        <sz val="11"/>
        <color rgb="FFFF0000"/>
        <rFont val="Calibri"/>
        <family val="2"/>
        <scheme val="minor"/>
      </rPr>
      <t>p.m.</t>
    </r>
  </si>
  <si>
    <r>
      <t xml:space="preserve">08:00 </t>
    </r>
    <r>
      <rPr>
        <b/>
        <sz val="11"/>
        <color rgb="FFFF0000"/>
        <rFont val="Calibri"/>
        <family val="2"/>
        <scheme val="minor"/>
      </rPr>
      <t>p.m.</t>
    </r>
    <r>
      <rPr>
        <b/>
        <sz val="11"/>
        <color theme="1"/>
        <rFont val="Calibri"/>
        <family val="2"/>
        <scheme val="minor"/>
      </rPr>
      <t xml:space="preserve"> - 10:00</t>
    </r>
    <r>
      <rPr>
        <b/>
        <sz val="11"/>
        <color rgb="FFFF0000"/>
        <rFont val="Calibri"/>
        <family val="2"/>
        <scheme val="minor"/>
      </rPr>
      <t xml:space="preserve"> p.m.</t>
    </r>
  </si>
</sst>
</file>

<file path=xl/styles.xml><?xml version="1.0" encoding="utf-8"?>
<styleSheet xmlns="http://schemas.openxmlformats.org/spreadsheetml/2006/main">
  <numFmts count="2">
    <numFmt numFmtId="164" formatCode="_(&quot;$&quot;\ * #,##0.00_);_(&quot;$&quot;\ * \(#,##0.00\);_(&quot;$&quot;\ * &quot;-&quot;??_);_(@_)"/>
    <numFmt numFmtId="165" formatCode="[$$-240A]\ #,##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0000FF"/>
      <name val="Castellar"/>
      <family val="1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2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20"/>
      <color rgb="FF0000CC"/>
      <name val="Calibri"/>
      <family val="2"/>
      <scheme val="minor"/>
    </font>
    <font>
      <sz val="11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CC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theme="9" tint="-0.249946592608417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theme="9" tint="-0.24994659260841701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theme="9" tint="-0.24994659260841701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165" fontId="3" fillId="2" borderId="0" xfId="1" applyNumberFormat="1" applyFont="1" applyFill="1" applyAlignment="1" applyProtection="1">
      <alignment vertical="center"/>
      <protection hidden="1"/>
    </xf>
    <xf numFmtId="165" fontId="1" fillId="2" borderId="0" xfId="1" applyNumberFormat="1" applyFont="1" applyFill="1" applyProtection="1">
      <protection hidden="1"/>
    </xf>
    <xf numFmtId="165" fontId="1" fillId="2" borderId="0" xfId="1" applyNumberFormat="1" applyFont="1" applyFill="1" applyAlignment="1" applyProtection="1">
      <protection hidden="1"/>
    </xf>
    <xf numFmtId="165" fontId="2" fillId="2" borderId="1" xfId="1" applyNumberFormat="1" applyFont="1" applyFill="1" applyBorder="1" applyAlignment="1" applyProtection="1">
      <protection hidden="1"/>
    </xf>
    <xf numFmtId="1" fontId="2" fillId="2" borderId="1" xfId="1" applyNumberFormat="1" applyFont="1" applyFill="1" applyBorder="1" applyAlignment="1" applyProtection="1">
      <alignment horizontal="center" vertical="center"/>
      <protection hidden="1"/>
    </xf>
    <xf numFmtId="165" fontId="2" fillId="2" borderId="9" xfId="1" applyNumberFormat="1" applyFont="1" applyFill="1" applyBorder="1" applyAlignment="1" applyProtection="1">
      <alignment horizontal="center"/>
      <protection hidden="1"/>
    </xf>
    <xf numFmtId="165" fontId="2" fillId="2" borderId="7" xfId="1" applyNumberFormat="1" applyFont="1" applyFill="1" applyBorder="1" applyProtection="1">
      <protection hidden="1"/>
    </xf>
    <xf numFmtId="1" fontId="2" fillId="2" borderId="11" xfId="1" applyNumberFormat="1" applyFont="1" applyFill="1" applyBorder="1" applyAlignment="1" applyProtection="1">
      <alignment horizontal="center" vertical="center"/>
      <protection hidden="1"/>
    </xf>
    <xf numFmtId="1" fontId="2" fillId="2" borderId="9" xfId="1" applyNumberFormat="1" applyFont="1" applyFill="1" applyBorder="1" applyAlignment="1" applyProtection="1">
      <alignment horizontal="center" vertical="center"/>
      <protection hidden="1"/>
    </xf>
    <xf numFmtId="1" fontId="2" fillId="2" borderId="10" xfId="1" applyNumberFormat="1" applyFont="1" applyFill="1" applyBorder="1" applyAlignment="1" applyProtection="1">
      <alignment horizontal="center" vertical="center"/>
      <protection hidden="1"/>
    </xf>
    <xf numFmtId="165" fontId="2" fillId="2" borderId="13" xfId="1" applyNumberFormat="1" applyFont="1" applyFill="1" applyBorder="1" applyAlignment="1" applyProtection="1">
      <alignment horizontal="center"/>
      <protection hidden="1"/>
    </xf>
    <xf numFmtId="1" fontId="2" fillId="2" borderId="11" xfId="1" applyNumberFormat="1" applyFont="1" applyFill="1" applyBorder="1" applyAlignment="1" applyProtection="1">
      <alignment horizontal="center" vertical="center"/>
      <protection locked="0"/>
    </xf>
    <xf numFmtId="165" fontId="1" fillId="2" borderId="9" xfId="1" applyNumberFormat="1" applyFont="1" applyFill="1" applyBorder="1" applyProtection="1">
      <protection locked="0"/>
    </xf>
    <xf numFmtId="1" fontId="1" fillId="2" borderId="9" xfId="1" applyNumberFormat="1" applyFont="1" applyFill="1" applyBorder="1" applyAlignment="1" applyProtection="1">
      <alignment horizontal="center" vertical="center"/>
      <protection locked="0"/>
    </xf>
    <xf numFmtId="1" fontId="1" fillId="2" borderId="10" xfId="1" applyNumberFormat="1" applyFont="1" applyFill="1" applyBorder="1" applyAlignment="1" applyProtection="1">
      <alignment horizontal="center" vertical="center"/>
      <protection locked="0"/>
    </xf>
    <xf numFmtId="165" fontId="1" fillId="2" borderId="13" xfId="1" applyNumberFormat="1" applyFont="1" applyFill="1" applyBorder="1" applyProtection="1">
      <protection locked="0"/>
    </xf>
    <xf numFmtId="165" fontId="2" fillId="3" borderId="14" xfId="1" applyNumberFormat="1" applyFont="1" applyFill="1" applyBorder="1" applyProtection="1">
      <protection hidden="1"/>
    </xf>
    <xf numFmtId="1" fontId="2" fillId="3" borderId="15" xfId="1" applyNumberFormat="1" applyFont="1" applyFill="1" applyBorder="1" applyAlignment="1" applyProtection="1">
      <alignment horizontal="center" vertical="center"/>
      <protection hidden="1"/>
    </xf>
    <xf numFmtId="1" fontId="2" fillId="2" borderId="5" xfId="1" applyNumberFormat="1" applyFont="1" applyFill="1" applyBorder="1" applyAlignment="1" applyProtection="1">
      <alignment horizontal="center" vertical="center"/>
      <protection hidden="1"/>
    </xf>
    <xf numFmtId="165" fontId="1" fillId="2" borderId="6" xfId="1" applyNumberFormat="1" applyFont="1" applyFill="1" applyBorder="1" applyProtection="1">
      <protection hidden="1"/>
    </xf>
    <xf numFmtId="165" fontId="1" fillId="2" borderId="13" xfId="1" applyNumberFormat="1" applyFont="1" applyFill="1" applyBorder="1" applyProtection="1">
      <protection hidden="1"/>
    </xf>
    <xf numFmtId="1" fontId="2" fillId="2" borderId="21" xfId="1" applyNumberFormat="1" applyFont="1" applyFill="1" applyBorder="1" applyAlignment="1" applyProtection="1">
      <alignment horizontal="center" vertical="center"/>
      <protection hidden="1"/>
    </xf>
    <xf numFmtId="165" fontId="1" fillId="2" borderId="22" xfId="1" applyNumberFormat="1" applyFont="1" applyFill="1" applyBorder="1" applyProtection="1">
      <protection hidden="1"/>
    </xf>
    <xf numFmtId="165" fontId="2" fillId="2" borderId="0" xfId="1" applyNumberFormat="1" applyFont="1" applyFill="1" applyBorder="1" applyProtection="1">
      <protection hidden="1"/>
    </xf>
    <xf numFmtId="1" fontId="2" fillId="2" borderId="0" xfId="1" applyNumberFormat="1" applyFont="1" applyFill="1" applyBorder="1" applyAlignment="1" applyProtection="1">
      <alignment horizontal="center" vertical="center"/>
      <protection hidden="1"/>
    </xf>
    <xf numFmtId="165" fontId="2" fillId="3" borderId="20" xfId="1" applyNumberFormat="1" applyFont="1" applyFill="1" applyBorder="1" applyProtection="1">
      <protection hidden="1"/>
    </xf>
    <xf numFmtId="1" fontId="2" fillId="3" borderId="20" xfId="1" applyNumberFormat="1" applyFont="1" applyFill="1" applyBorder="1" applyAlignment="1" applyProtection="1">
      <alignment horizontal="center" vertical="center"/>
      <protection hidden="1"/>
    </xf>
    <xf numFmtId="1" fontId="1" fillId="2" borderId="0" xfId="1" applyNumberFormat="1" applyFont="1" applyFill="1" applyAlignment="1" applyProtection="1">
      <alignment horizontal="center" vertical="center"/>
      <protection hidden="1"/>
    </xf>
    <xf numFmtId="165" fontId="2" fillId="2" borderId="0" xfId="1" applyNumberFormat="1" applyFont="1" applyFill="1" applyProtection="1">
      <protection hidden="1"/>
    </xf>
    <xf numFmtId="1" fontId="2" fillId="2" borderId="0" xfId="1" applyNumberFormat="1" applyFont="1" applyFill="1" applyAlignment="1" applyProtection="1">
      <alignment horizontal="center" vertical="center"/>
      <protection hidden="1"/>
    </xf>
    <xf numFmtId="0" fontId="0" fillId="4" borderId="0" xfId="0" applyFill="1" applyProtection="1">
      <protection hidden="1"/>
    </xf>
    <xf numFmtId="0" fontId="0" fillId="4" borderId="0" xfId="0" applyFill="1" applyAlignment="1" applyProtection="1">
      <alignment wrapText="1"/>
      <protection hidden="1"/>
    </xf>
    <xf numFmtId="165" fontId="0" fillId="4" borderId="0" xfId="0" applyNumberFormat="1" applyFill="1" applyProtection="1">
      <protection hidden="1"/>
    </xf>
    <xf numFmtId="0" fontId="2" fillId="4" borderId="0" xfId="0" applyFont="1" applyFill="1" applyAlignment="1" applyProtection="1">
      <alignment wrapText="1"/>
      <protection hidden="1"/>
    </xf>
    <xf numFmtId="0" fontId="2" fillId="5" borderId="2" xfId="0" applyFont="1" applyFill="1" applyBorder="1" applyAlignment="1" applyProtection="1">
      <alignment wrapText="1"/>
      <protection hidden="1"/>
    </xf>
    <xf numFmtId="165" fontId="0" fillId="5" borderId="4" xfId="0" applyNumberFormat="1" applyFill="1" applyBorder="1" applyProtection="1">
      <protection hidden="1"/>
    </xf>
    <xf numFmtId="165" fontId="0" fillId="5" borderId="6" xfId="0" applyNumberFormat="1" applyFill="1" applyBorder="1" applyProtection="1">
      <protection hidden="1"/>
    </xf>
    <xf numFmtId="0" fontId="0" fillId="4" borderId="7" xfId="0" applyFill="1" applyBorder="1" applyAlignment="1" applyProtection="1">
      <alignment wrapText="1"/>
      <protection hidden="1"/>
    </xf>
    <xf numFmtId="165" fontId="0" fillId="4" borderId="9" xfId="0" applyNumberFormat="1" applyFill="1" applyBorder="1" applyProtection="1">
      <protection hidden="1"/>
    </xf>
    <xf numFmtId="165" fontId="0" fillId="4" borderId="13" xfId="0" applyNumberFormat="1" applyFill="1" applyBorder="1" applyProtection="1">
      <protection hidden="1"/>
    </xf>
    <xf numFmtId="0" fontId="0" fillId="5" borderId="7" xfId="0" applyFill="1" applyBorder="1" applyAlignment="1" applyProtection="1">
      <alignment wrapText="1"/>
      <protection hidden="1"/>
    </xf>
    <xf numFmtId="165" fontId="0" fillId="5" borderId="9" xfId="0" applyNumberFormat="1" applyFill="1" applyBorder="1" applyProtection="1">
      <protection hidden="1"/>
    </xf>
    <xf numFmtId="165" fontId="0" fillId="5" borderId="13" xfId="0" applyNumberForma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0" fillId="4" borderId="14" xfId="0" applyFill="1" applyBorder="1" applyAlignment="1" applyProtection="1">
      <alignment wrapText="1"/>
      <protection hidden="1"/>
    </xf>
    <xf numFmtId="165" fontId="0" fillId="4" borderId="20" xfId="0" applyNumberFormat="1" applyFill="1" applyBorder="1" applyProtection="1">
      <protection hidden="1"/>
    </xf>
    <xf numFmtId="0" fontId="0" fillId="4" borderId="22" xfId="0" applyFill="1" applyBorder="1" applyProtection="1">
      <protection hidden="1"/>
    </xf>
    <xf numFmtId="0" fontId="0" fillId="4" borderId="7" xfId="0" applyFill="1" applyBorder="1" applyAlignment="1" applyProtection="1">
      <alignment wrapText="1"/>
      <protection locked="0"/>
    </xf>
    <xf numFmtId="165" fontId="0" fillId="4" borderId="9" xfId="0" applyNumberFormat="1" applyFill="1" applyBorder="1" applyProtection="1">
      <protection locked="0"/>
    </xf>
    <xf numFmtId="0" fontId="0" fillId="4" borderId="13" xfId="0" applyFill="1" applyBorder="1" applyProtection="1">
      <protection hidden="1"/>
    </xf>
    <xf numFmtId="0" fontId="2" fillId="4" borderId="7" xfId="0" applyFont="1" applyFill="1" applyBorder="1" applyAlignment="1" applyProtection="1">
      <alignment wrapText="1"/>
      <protection locked="0"/>
    </xf>
    <xf numFmtId="0" fontId="2" fillId="4" borderId="14" xfId="0" applyFont="1" applyFill="1" applyBorder="1" applyAlignment="1" applyProtection="1">
      <alignment wrapText="1"/>
      <protection locked="0"/>
    </xf>
    <xf numFmtId="165" fontId="0" fillId="4" borderId="20" xfId="0" applyNumberFormat="1" applyFill="1" applyBorder="1" applyProtection="1">
      <protection locked="0"/>
    </xf>
    <xf numFmtId="0" fontId="0" fillId="4" borderId="23" xfId="0" applyFill="1" applyBorder="1" applyAlignment="1" applyProtection="1">
      <alignment wrapText="1"/>
      <protection locked="0"/>
    </xf>
    <xf numFmtId="165" fontId="0" fillId="4" borderId="8" xfId="0" applyNumberFormat="1" applyFill="1" applyBorder="1" applyProtection="1">
      <protection locked="0"/>
    </xf>
    <xf numFmtId="0" fontId="0" fillId="4" borderId="24" xfId="0" applyFill="1" applyBorder="1" applyProtection="1">
      <protection hidden="1"/>
    </xf>
    <xf numFmtId="0" fontId="2" fillId="4" borderId="23" xfId="0" applyFont="1" applyFill="1" applyBorder="1" applyAlignment="1" applyProtection="1">
      <alignment wrapText="1"/>
      <protection locked="0"/>
    </xf>
    <xf numFmtId="0" fontId="2" fillId="5" borderId="25" xfId="0" applyFont="1" applyFill="1" applyBorder="1" applyAlignment="1" applyProtection="1">
      <alignment wrapText="1"/>
      <protection hidden="1"/>
    </xf>
    <xf numFmtId="165" fontId="0" fillId="5" borderId="26" xfId="0" applyNumberFormat="1" applyFill="1" applyBorder="1" applyProtection="1">
      <protection hidden="1"/>
    </xf>
    <xf numFmtId="165" fontId="0" fillId="5" borderId="27" xfId="0" applyNumberFormat="1" applyFill="1" applyBorder="1" applyProtection="1">
      <protection hidden="1"/>
    </xf>
    <xf numFmtId="165" fontId="0" fillId="5" borderId="26" xfId="0" applyNumberFormat="1" applyFill="1" applyBorder="1" applyAlignment="1" applyProtection="1">
      <alignment wrapText="1"/>
      <protection hidden="1"/>
    </xf>
    <xf numFmtId="165" fontId="0" fillId="5" borderId="27" xfId="0" applyNumberFormat="1" applyFill="1" applyBorder="1" applyAlignment="1" applyProtection="1">
      <alignment wrapText="1"/>
      <protection hidden="1"/>
    </xf>
    <xf numFmtId="165" fontId="2" fillId="5" borderId="26" xfId="0" applyNumberFormat="1" applyFont="1" applyFill="1" applyBorder="1" applyProtection="1">
      <protection hidden="1"/>
    </xf>
    <xf numFmtId="0" fontId="2" fillId="4" borderId="28" xfId="0" applyFont="1" applyFill="1" applyBorder="1" applyAlignment="1" applyProtection="1">
      <alignment horizontal="center" vertical="center" wrapText="1"/>
      <protection hidden="1"/>
    </xf>
    <xf numFmtId="165" fontId="2" fillId="4" borderId="3" xfId="0" applyNumberFormat="1" applyFont="1" applyFill="1" applyBorder="1" applyAlignment="1" applyProtection="1">
      <alignment horizontal="center" vertical="center"/>
      <protection hidden="1"/>
    </xf>
    <xf numFmtId="0" fontId="0" fillId="4" borderId="29" xfId="0" applyFill="1" applyBorder="1" applyProtection="1">
      <protection hidden="1"/>
    </xf>
    <xf numFmtId="0" fontId="0" fillId="5" borderId="27" xfId="0" applyFill="1" applyBorder="1" applyProtection="1">
      <protection hidden="1"/>
    </xf>
    <xf numFmtId="165" fontId="0" fillId="4" borderId="22" xfId="0" applyNumberFormat="1" applyFill="1" applyBorder="1" applyProtection="1">
      <protection hidden="1"/>
    </xf>
    <xf numFmtId="165" fontId="3" fillId="2" borderId="0" xfId="1" applyNumberFormat="1" applyFont="1" applyFill="1" applyBorder="1" applyAlignment="1" applyProtection="1">
      <alignment vertical="center"/>
      <protection hidden="1"/>
    </xf>
    <xf numFmtId="165" fontId="1" fillId="2" borderId="0" xfId="1" applyNumberFormat="1" applyFont="1" applyFill="1" applyBorder="1" applyProtection="1">
      <protection hidden="1"/>
    </xf>
    <xf numFmtId="165" fontId="2" fillId="2" borderId="31" xfId="1" applyNumberFormat="1" applyFont="1" applyFill="1" applyBorder="1" applyAlignment="1" applyProtection="1">
      <protection hidden="1"/>
    </xf>
    <xf numFmtId="165" fontId="1" fillId="2" borderId="32" xfId="1" applyNumberFormat="1" applyFont="1" applyFill="1" applyBorder="1" applyProtection="1">
      <protection hidden="1"/>
    </xf>
    <xf numFmtId="165" fontId="0" fillId="4" borderId="8" xfId="0" applyNumberFormat="1" applyFill="1" applyBorder="1" applyProtection="1">
      <protection hidden="1"/>
    </xf>
    <xf numFmtId="165" fontId="0" fillId="5" borderId="9" xfId="0" applyNumberFormat="1" applyFill="1" applyBorder="1" applyProtection="1">
      <protection locked="0"/>
    </xf>
    <xf numFmtId="0" fontId="0" fillId="6" borderId="0" xfId="0" applyFill="1" applyProtection="1">
      <protection hidden="1"/>
    </xf>
    <xf numFmtId="0" fontId="0" fillId="6" borderId="36" xfId="0" applyFill="1" applyBorder="1" applyProtection="1">
      <protection hidden="1"/>
    </xf>
    <xf numFmtId="0" fontId="0" fillId="6" borderId="37" xfId="0" applyFill="1" applyBorder="1" applyProtection="1">
      <protection hidden="1"/>
    </xf>
    <xf numFmtId="0" fontId="0" fillId="6" borderId="38" xfId="0" applyFill="1" applyBorder="1" applyProtection="1">
      <protection hidden="1"/>
    </xf>
    <xf numFmtId="0" fontId="0" fillId="6" borderId="2" xfId="0" applyFill="1" applyBorder="1" applyProtection="1">
      <protection hidden="1"/>
    </xf>
    <xf numFmtId="165" fontId="0" fillId="6" borderId="4" xfId="0" applyNumberFormat="1" applyFill="1" applyBorder="1" applyProtection="1">
      <protection hidden="1"/>
    </xf>
    <xf numFmtId="165" fontId="0" fillId="6" borderId="6" xfId="0" applyNumberFormat="1" applyFill="1" applyBorder="1" applyProtection="1">
      <protection hidden="1"/>
    </xf>
    <xf numFmtId="0" fontId="0" fillId="6" borderId="7" xfId="0" applyFill="1" applyBorder="1" applyProtection="1">
      <protection hidden="1"/>
    </xf>
    <xf numFmtId="165" fontId="0" fillId="6" borderId="9" xfId="0" applyNumberFormat="1" applyFill="1" applyBorder="1" applyProtection="1">
      <protection hidden="1"/>
    </xf>
    <xf numFmtId="165" fontId="0" fillId="6" borderId="13" xfId="0" applyNumberFormat="1" applyFill="1" applyBorder="1" applyProtection="1">
      <protection hidden="1"/>
    </xf>
    <xf numFmtId="0" fontId="0" fillId="6" borderId="14" xfId="0" applyFill="1" applyBorder="1" applyProtection="1">
      <protection hidden="1"/>
    </xf>
    <xf numFmtId="2" fontId="0" fillId="6" borderId="20" xfId="0" applyNumberFormat="1" applyFill="1" applyBorder="1" applyProtection="1">
      <protection hidden="1"/>
    </xf>
    <xf numFmtId="2" fontId="0" fillId="6" borderId="22" xfId="0" applyNumberFormat="1" applyFill="1" applyBorder="1" applyProtection="1">
      <protection hidden="1"/>
    </xf>
    <xf numFmtId="0" fontId="9" fillId="6" borderId="0" xfId="0" applyFont="1" applyFill="1" applyProtection="1">
      <protection hidden="1"/>
    </xf>
    <xf numFmtId="0" fontId="10" fillId="6" borderId="0" xfId="0" applyFont="1" applyFill="1" applyProtection="1">
      <protection hidden="1"/>
    </xf>
    <xf numFmtId="0" fontId="6" fillId="4" borderId="0" xfId="0" applyFont="1" applyFill="1" applyAlignment="1" applyProtection="1">
      <alignment horizontal="center" vertical="center"/>
      <protection hidden="1"/>
    </xf>
    <xf numFmtId="165" fontId="1" fillId="2" borderId="0" xfId="1" applyNumberFormat="1" applyFont="1" applyFill="1" applyBorder="1" applyAlignment="1" applyProtection="1">
      <alignment horizontal="center"/>
      <protection hidden="1"/>
    </xf>
    <xf numFmtId="165" fontId="1" fillId="2" borderId="30" xfId="1" applyNumberFormat="1" applyFont="1" applyFill="1" applyBorder="1" applyAlignment="1" applyProtection="1">
      <alignment horizontal="center"/>
      <protection hidden="1"/>
    </xf>
    <xf numFmtId="165" fontId="3" fillId="2" borderId="0" xfId="1" applyNumberFormat="1" applyFont="1" applyFill="1" applyBorder="1" applyAlignment="1" applyProtection="1">
      <alignment horizontal="center" vertical="center"/>
      <protection hidden="1"/>
    </xf>
    <xf numFmtId="165" fontId="3" fillId="2" borderId="30" xfId="1" applyNumberFormat="1" applyFont="1" applyFill="1" applyBorder="1" applyAlignment="1" applyProtection="1">
      <alignment horizontal="center" vertical="center"/>
      <protection hidden="1"/>
    </xf>
    <xf numFmtId="165" fontId="1" fillId="2" borderId="0" xfId="1" applyNumberFormat="1" applyFont="1" applyFill="1" applyBorder="1" applyAlignment="1" applyProtection="1">
      <alignment horizontal="right"/>
      <protection hidden="1"/>
    </xf>
    <xf numFmtId="165" fontId="1" fillId="2" borderId="0" xfId="1" applyNumberFormat="1" applyFont="1" applyFill="1" applyAlignment="1" applyProtection="1">
      <alignment horizontal="left"/>
      <protection hidden="1"/>
    </xf>
    <xf numFmtId="165" fontId="2" fillId="2" borderId="4" xfId="1" applyNumberFormat="1" applyFont="1" applyFill="1" applyBorder="1" applyAlignment="1" applyProtection="1">
      <alignment horizontal="center"/>
      <protection hidden="1"/>
    </xf>
    <xf numFmtId="165" fontId="2" fillId="2" borderId="5" xfId="1" applyNumberFormat="1" applyFont="1" applyFill="1" applyBorder="1" applyAlignment="1" applyProtection="1">
      <alignment horizontal="center"/>
      <protection hidden="1"/>
    </xf>
    <xf numFmtId="165" fontId="2" fillId="2" borderId="6" xfId="1" applyNumberFormat="1" applyFont="1" applyFill="1" applyBorder="1" applyAlignment="1" applyProtection="1">
      <alignment horizontal="center"/>
      <protection hidden="1"/>
    </xf>
    <xf numFmtId="165" fontId="2" fillId="2" borderId="10" xfId="1" applyNumberFormat="1" applyFont="1" applyFill="1" applyBorder="1" applyAlignment="1" applyProtection="1">
      <alignment horizontal="center"/>
      <protection hidden="1"/>
    </xf>
    <xf numFmtId="165" fontId="2" fillId="2" borderId="11" xfId="1" applyNumberFormat="1" applyFont="1" applyFill="1" applyBorder="1" applyAlignment="1" applyProtection="1">
      <alignment horizontal="center"/>
      <protection hidden="1"/>
    </xf>
    <xf numFmtId="165" fontId="2" fillId="2" borderId="12" xfId="1" applyNumberFormat="1" applyFont="1" applyFill="1" applyBorder="1" applyAlignment="1" applyProtection="1">
      <alignment horizontal="center"/>
      <protection hidden="1"/>
    </xf>
    <xf numFmtId="165" fontId="1" fillId="2" borderId="2" xfId="1" applyNumberFormat="1" applyFont="1" applyFill="1" applyBorder="1" applyAlignment="1" applyProtection="1">
      <alignment horizontal="center"/>
      <protection hidden="1"/>
    </xf>
    <xf numFmtId="165" fontId="1" fillId="2" borderId="7" xfId="1" applyNumberFormat="1" applyFont="1" applyFill="1" applyBorder="1" applyAlignment="1" applyProtection="1">
      <alignment horizontal="center"/>
      <protection hidden="1"/>
    </xf>
    <xf numFmtId="1" fontId="4" fillId="2" borderId="3" xfId="1" applyNumberFormat="1" applyFont="1" applyFill="1" applyBorder="1" applyAlignment="1" applyProtection="1">
      <alignment horizontal="center" vertical="center" textRotation="90"/>
      <protection hidden="1"/>
    </xf>
    <xf numFmtId="1" fontId="4" fillId="2" borderId="8" xfId="1" applyNumberFormat="1" applyFont="1" applyFill="1" applyBorder="1" applyAlignment="1" applyProtection="1">
      <alignment horizontal="center" vertical="center" textRotation="90"/>
      <protection hidden="1"/>
    </xf>
    <xf numFmtId="165" fontId="2" fillId="2" borderId="16" xfId="1" applyNumberFormat="1" applyFont="1" applyFill="1" applyBorder="1" applyAlignment="1" applyProtection="1">
      <alignment horizontal="center"/>
      <protection hidden="1"/>
    </xf>
    <xf numFmtId="165" fontId="2" fillId="2" borderId="17" xfId="1" applyNumberFormat="1" applyFont="1" applyFill="1" applyBorder="1" applyAlignment="1" applyProtection="1">
      <alignment horizontal="center"/>
      <protection hidden="1"/>
    </xf>
    <xf numFmtId="165" fontId="2" fillId="2" borderId="0" xfId="1" applyNumberFormat="1" applyFont="1" applyFill="1" applyBorder="1" applyAlignment="1" applyProtection="1">
      <alignment horizontal="center"/>
      <protection hidden="1"/>
    </xf>
    <xf numFmtId="165" fontId="2" fillId="2" borderId="19" xfId="1" applyNumberFormat="1" applyFont="1" applyFill="1" applyBorder="1" applyAlignment="1" applyProtection="1">
      <alignment horizontal="center"/>
      <protection hidden="1"/>
    </xf>
    <xf numFmtId="165" fontId="2" fillId="2" borderId="2" xfId="1" applyNumberFormat="1" applyFont="1" applyFill="1" applyBorder="1" applyAlignment="1" applyProtection="1">
      <alignment horizontal="right"/>
      <protection hidden="1"/>
    </xf>
    <xf numFmtId="165" fontId="2" fillId="2" borderId="18" xfId="1" applyNumberFormat="1" applyFont="1" applyFill="1" applyBorder="1" applyAlignment="1" applyProtection="1">
      <alignment horizontal="right"/>
      <protection hidden="1"/>
    </xf>
    <xf numFmtId="165" fontId="2" fillId="2" borderId="4" xfId="1" applyNumberFormat="1" applyFont="1" applyFill="1" applyBorder="1" applyAlignment="1" applyProtection="1">
      <alignment horizontal="right"/>
      <protection hidden="1"/>
    </xf>
    <xf numFmtId="165" fontId="2" fillId="2" borderId="7" xfId="1" applyNumberFormat="1" applyFont="1" applyFill="1" applyBorder="1" applyAlignment="1" applyProtection="1">
      <alignment horizontal="right"/>
      <protection hidden="1"/>
    </xf>
    <xf numFmtId="165" fontId="2" fillId="2" borderId="11" xfId="1" applyNumberFormat="1" applyFont="1" applyFill="1" applyBorder="1" applyAlignment="1" applyProtection="1">
      <alignment horizontal="right"/>
      <protection hidden="1"/>
    </xf>
    <xf numFmtId="165" fontId="2" fillId="2" borderId="9" xfId="1" applyNumberFormat="1" applyFont="1" applyFill="1" applyBorder="1" applyAlignment="1" applyProtection="1">
      <alignment horizontal="right"/>
      <protection hidden="1"/>
    </xf>
    <xf numFmtId="165" fontId="2" fillId="2" borderId="14" xfId="1" applyNumberFormat="1" applyFont="1" applyFill="1" applyBorder="1" applyAlignment="1" applyProtection="1">
      <alignment horizontal="right"/>
      <protection hidden="1"/>
    </xf>
    <xf numFmtId="165" fontId="2" fillId="2" borderId="15" xfId="1" applyNumberFormat="1" applyFont="1" applyFill="1" applyBorder="1" applyAlignment="1" applyProtection="1">
      <alignment horizontal="right"/>
      <protection hidden="1"/>
    </xf>
    <xf numFmtId="165" fontId="2" fillId="2" borderId="20" xfId="1" applyNumberFormat="1" applyFont="1" applyFill="1" applyBorder="1" applyAlignment="1" applyProtection="1">
      <alignment horizontal="right"/>
      <protection hidden="1"/>
    </xf>
    <xf numFmtId="1" fontId="1" fillId="2" borderId="3" xfId="1" applyNumberFormat="1" applyFont="1" applyFill="1" applyBorder="1" applyAlignment="1" applyProtection="1">
      <alignment horizontal="center" vertical="center" textRotation="90"/>
      <protection hidden="1"/>
    </xf>
    <xf numFmtId="1" fontId="1" fillId="2" borderId="8" xfId="1" applyNumberFormat="1" applyFont="1" applyFill="1" applyBorder="1" applyAlignment="1" applyProtection="1">
      <alignment horizontal="center" vertical="center" textRotation="90"/>
      <protection hidden="1"/>
    </xf>
    <xf numFmtId="0" fontId="0" fillId="6" borderId="33" xfId="0" applyFill="1" applyBorder="1" applyAlignment="1" applyProtection="1">
      <alignment horizontal="center"/>
      <protection hidden="1"/>
    </xf>
    <xf numFmtId="0" fontId="0" fillId="6" borderId="34" xfId="0" applyFill="1" applyBorder="1" applyAlignment="1" applyProtection="1">
      <alignment horizontal="center"/>
      <protection hidden="1"/>
    </xf>
    <xf numFmtId="0" fontId="0" fillId="6" borderId="35" xfId="0" applyFill="1" applyBorder="1" applyAlignment="1" applyProtection="1">
      <alignment horizontal="center"/>
      <protection hidden="1"/>
    </xf>
    <xf numFmtId="0" fontId="8" fillId="6" borderId="0" xfId="0" applyFont="1" applyFill="1" applyAlignment="1" applyProtection="1">
      <alignment horizontal="center" vertical="center"/>
      <protection locked="0" hidden="1"/>
    </xf>
    <xf numFmtId="0" fontId="10" fillId="6" borderId="0" xfId="0" applyFont="1" applyFill="1" applyAlignment="1" applyProtection="1">
      <alignment horizontal="center"/>
      <protection hidden="1"/>
    </xf>
    <xf numFmtId="0" fontId="0" fillId="7" borderId="0" xfId="0" applyFill="1"/>
    <xf numFmtId="0" fontId="12" fillId="8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2" fillId="8" borderId="0" xfId="0" applyFont="1" applyFill="1" applyAlignment="1">
      <alignment horizontal="center" vertical="center" wrapText="1"/>
    </xf>
    <xf numFmtId="0" fontId="0" fillId="8" borderId="0" xfId="0" applyFill="1" applyAlignment="1"/>
    <xf numFmtId="0" fontId="0" fillId="7" borderId="0" xfId="0" applyFill="1" applyAlignment="1"/>
    <xf numFmtId="0" fontId="0" fillId="8" borderId="0" xfId="0" applyFill="1"/>
    <xf numFmtId="165" fontId="1" fillId="2" borderId="10" xfId="1" applyNumberFormat="1" applyFont="1" applyFill="1" applyBorder="1" applyProtection="1">
      <protection locked="0"/>
    </xf>
    <xf numFmtId="0" fontId="0" fillId="0" borderId="0" xfId="0" applyAlignment="1">
      <alignment horizontal="center" vertical="center" textRotation="90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2"/>
  <c:chart>
    <c:title>
      <c:tx>
        <c:rich>
          <a:bodyPr/>
          <a:lstStyle/>
          <a:p>
            <a:pPr>
              <a:defRPr/>
            </a:pPr>
            <a:r>
              <a:rPr lang="es-ES"/>
              <a:t>Grafico Trimestral</a:t>
            </a: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0.20427854669716236"/>
          <c:y val="9.2105263157894801E-2"/>
          <c:w val="0.72430241282985464"/>
          <c:h val="0.73140160933830689"/>
        </c:manualLayout>
      </c:layout>
      <c:bar3DChart>
        <c:barDir val="bar"/>
        <c:grouping val="stacked"/>
        <c:ser>
          <c:idx val="0"/>
          <c:order val="0"/>
          <c:tx>
            <c:strRef>
              <c:f>Grafico!$B$6</c:f>
              <c:strCache>
                <c:ptCount val="1"/>
                <c:pt idx="0">
                  <c:v>Ingresos A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 prstMaterial="dkEdge">
              <a:bevelT w="63500" h="25400" prst="slope"/>
              <a:bevelB prst="slope"/>
            </a:sp3d>
          </c:spPr>
          <c:cat>
            <c:multiLvlStrRef>
              <c:f>Grafico!$C$5:$E$5</c:f>
            </c:multiLvlStrRef>
          </c:cat>
          <c:val>
            <c:numRef>
              <c:f>Grafico!$C$6:$E$6</c:f>
              <c:numCache>
                <c:formatCode>[$$-240A]\ 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Grafico!$B$7</c:f>
              <c:strCache>
                <c:ptCount val="1"/>
                <c:pt idx="0">
                  <c:v>Egresos B</c:v>
                </c:pt>
              </c:strCache>
            </c:strRef>
          </c:tx>
          <c:cat>
            <c:multiLvlStrRef>
              <c:f>Grafico!$C$5:$E$5</c:f>
            </c:multiLvlStrRef>
          </c:cat>
          <c:val>
            <c:numRef>
              <c:f>Grafico!$C$7:$E$7</c:f>
              <c:numCache>
                <c:formatCode>[$$-240A]\ 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Grafico!$B$8</c:f>
              <c:strCache>
                <c:ptCount val="1"/>
                <c:pt idx="0">
                  <c:v>Disponible</c:v>
                </c:pt>
              </c:strCache>
            </c:strRef>
          </c:tx>
          <c:cat>
            <c:multiLvlStrRef>
              <c:f>Grafico!$C$5:$E$5</c:f>
            </c:multiLvlStrRef>
          </c:cat>
          <c:val>
            <c:numRef>
              <c:f>Grafico!$C$8:$E$8</c:f>
              <c:numCache>
                <c:formatCode>[$$-240A]\ 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gapWidth val="93"/>
        <c:gapDepth val="93"/>
        <c:shape val="box"/>
        <c:axId val="79832960"/>
        <c:axId val="79834496"/>
        <c:axId val="0"/>
      </c:bar3DChart>
      <c:catAx>
        <c:axId val="79832960"/>
        <c:scaling>
          <c:orientation val="minMax"/>
        </c:scaling>
        <c:axPos val="l"/>
        <c:tickLblPos val="nextTo"/>
        <c:crossAx val="79834496"/>
        <c:crosses val="autoZero"/>
        <c:auto val="1"/>
        <c:lblAlgn val="ctr"/>
        <c:lblOffset val="100"/>
      </c:catAx>
      <c:valAx>
        <c:axId val="79834496"/>
        <c:scaling>
          <c:orientation val="minMax"/>
        </c:scaling>
        <c:axPos val="b"/>
        <c:majorGridlines/>
        <c:numFmt formatCode="[$$-240A]\ #,##0.0" sourceLinked="1"/>
        <c:tickLblPos val="nextTo"/>
        <c:crossAx val="79832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84584949269403"/>
          <c:y val="0.89227103191048474"/>
          <c:w val="0.61529963748790906"/>
          <c:h val="8.8264781047105972E-2"/>
        </c:manualLayout>
      </c:layout>
    </c:legend>
    <c:plotVisOnly val="1"/>
  </c:chart>
  <c:spPr>
    <a:solidFill>
      <a:schemeClr val="accent3"/>
    </a:solidFill>
    <a:ln>
      <a:noFill/>
    </a:ln>
    <a:scene3d>
      <a:camera prst="orthographicFront"/>
      <a:lightRig rig="threePt" dir="t"/>
    </a:scene3d>
    <a:sp3d>
      <a:bevelT prst="slope"/>
    </a:sp3d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0</xdr:row>
      <xdr:rowOff>66674</xdr:rowOff>
    </xdr:from>
    <xdr:to>
      <xdr:col>17</xdr:col>
      <xdr:colOff>180975</xdr:colOff>
      <xdr:row>31</xdr:row>
      <xdr:rowOff>152399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0.0333</cdr:x>
      <cdr:y>0.32237</cdr:y>
    </cdr:from>
    <cdr:to>
      <cdr:x>0.093</cdr:x>
      <cdr:y>0.56003</cdr:y>
    </cdr:to>
    <cdr:sp macro="" textlink="">
      <cdr:nvSpPr>
        <cdr:cNvPr id="2" name="1 CuadroTexto"/>
        <cdr:cNvSpPr txBox="1"/>
      </cdr:nvSpPr>
      <cdr:spPr>
        <a:xfrm xmlns:a="http://schemas.openxmlformats.org/drawingml/2006/main" rot="16200000">
          <a:off x="-164307" y="2307430"/>
          <a:ext cx="1376365" cy="4952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2800">
              <a:solidFill>
                <a:srgbClr val="FF0000"/>
              </a:solidFill>
            </a:rPr>
            <a:t>Meses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rgb="FFFF0000"/>
  </sheetPr>
  <dimension ref="A1:O85"/>
  <sheetViews>
    <sheetView showGridLines="0" showRowColHeaders="0" workbookViewId="0">
      <pane ySplit="8" topLeftCell="A75" activePane="bottomLeft" state="frozen"/>
      <selection activeCell="C7" sqref="C7"/>
      <selection pane="bottomLeft" activeCell="C90" sqref="C90"/>
    </sheetView>
  </sheetViews>
  <sheetFormatPr baseColWidth="10" defaultRowHeight="15"/>
  <cols>
    <col min="1" max="1" width="14.85546875" style="32" customWidth="1"/>
    <col min="2" max="2" width="11.42578125" style="33"/>
    <col min="3" max="14" width="12.7109375" style="33" customWidth="1"/>
    <col min="15" max="15" width="15.7109375" style="31" customWidth="1"/>
    <col min="16" max="16384" width="11.42578125" style="31"/>
  </cols>
  <sheetData>
    <row r="1" spans="1:15">
      <c r="A1" s="90" t="s">
        <v>99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5" ht="5.0999999999999996" customHeight="1" thickBot="1"/>
    <row r="8" spans="1:15" ht="15.75" thickTop="1">
      <c r="A8" s="64" t="s">
        <v>32</v>
      </c>
      <c r="B8" s="65" t="s">
        <v>33</v>
      </c>
      <c r="C8" s="65" t="s">
        <v>34</v>
      </c>
      <c r="D8" s="65" t="s">
        <v>35</v>
      </c>
      <c r="E8" s="65" t="s">
        <v>36</v>
      </c>
      <c r="F8" s="65" t="s">
        <v>37</v>
      </c>
      <c r="G8" s="65" t="s">
        <v>38</v>
      </c>
      <c r="H8" s="65" t="s">
        <v>39</v>
      </c>
      <c r="I8" s="65" t="s">
        <v>40</v>
      </c>
      <c r="J8" s="65" t="s">
        <v>41</v>
      </c>
      <c r="K8" s="65" t="s">
        <v>42</v>
      </c>
      <c r="L8" s="65" t="s">
        <v>43</v>
      </c>
      <c r="M8" s="65" t="s">
        <v>44</v>
      </c>
      <c r="N8" s="65" t="s">
        <v>45</v>
      </c>
      <c r="O8" s="66" t="s">
        <v>46</v>
      </c>
    </row>
    <row r="9" spans="1:15" ht="15.75" thickBot="1">
      <c r="A9" s="58" t="s">
        <v>47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67"/>
    </row>
    <row r="10" spans="1:15" ht="15.75" thickTop="1">
      <c r="A10" s="54" t="s">
        <v>48</v>
      </c>
      <c r="B10" s="73" t="str">
        <f>IF(C10="","",SUM(C10:N10)/COUNT(C10:N10)/25)</f>
        <v/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>
      <c r="A11" s="48" t="s">
        <v>49</v>
      </c>
      <c r="B11" s="39" t="str">
        <f t="shared" ref="B11:B18" si="0">IF(C11="","",SUM(C11:N11)/COUNT(C11:N11)/25)</f>
        <v/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0"/>
    </row>
    <row r="12" spans="1:15">
      <c r="A12" s="48" t="s">
        <v>50</v>
      </c>
      <c r="B12" s="39" t="str">
        <f t="shared" si="0"/>
        <v/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0"/>
    </row>
    <row r="13" spans="1:15">
      <c r="A13" s="48" t="s">
        <v>51</v>
      </c>
      <c r="B13" s="39" t="str">
        <f t="shared" si="0"/>
        <v/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0"/>
    </row>
    <row r="14" spans="1:15">
      <c r="A14" s="48" t="s">
        <v>52</v>
      </c>
      <c r="B14" s="39" t="str">
        <f t="shared" si="0"/>
        <v/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50"/>
    </row>
    <row r="15" spans="1:15">
      <c r="A15" s="48" t="s">
        <v>53</v>
      </c>
      <c r="B15" s="39" t="str">
        <f t="shared" si="0"/>
        <v/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0"/>
    </row>
    <row r="16" spans="1:15">
      <c r="A16" s="48" t="s">
        <v>54</v>
      </c>
      <c r="B16" s="39" t="str">
        <f t="shared" si="0"/>
        <v/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50"/>
    </row>
    <row r="17" spans="1:15">
      <c r="A17" s="48" t="s">
        <v>55</v>
      </c>
      <c r="B17" s="39" t="str">
        <f t="shared" si="0"/>
        <v/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0"/>
    </row>
    <row r="18" spans="1:15">
      <c r="A18" s="48"/>
      <c r="B18" s="39" t="str">
        <f t="shared" si="0"/>
        <v/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50"/>
    </row>
    <row r="19" spans="1:15" ht="15.75" thickBot="1">
      <c r="A19" s="58" t="s">
        <v>56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0">
        <f>SUM(C$10:N$18)</f>
        <v>0</v>
      </c>
    </row>
    <row r="20" spans="1:15" ht="15.75" thickTop="1">
      <c r="A20" s="54" t="s">
        <v>57</v>
      </c>
      <c r="B20" s="73" t="str">
        <f>IF(C20="","",SUM(C20:N20)/COUNT(C20:N20)/25)</f>
        <v/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</row>
    <row r="21" spans="1:15">
      <c r="A21" s="48" t="s">
        <v>58</v>
      </c>
      <c r="B21" s="39" t="str">
        <f>IF(C21="","",SUM(C21:N21)/COUNT(C21:N21)/25)</f>
        <v/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50"/>
    </row>
    <row r="22" spans="1:15">
      <c r="A22" s="48" t="s">
        <v>55</v>
      </c>
      <c r="B22" s="39" t="str">
        <f>IF(C22="","",SUM(C22:N22)/COUNT(C22:N22)/25)</f>
        <v/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50"/>
    </row>
    <row r="23" spans="1:15">
      <c r="A23" s="48"/>
      <c r="B23" s="39" t="str">
        <f>IF(C23="","",SUM(C23:N23)/COUNT(C23:N23)/25)</f>
        <v/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0"/>
    </row>
    <row r="24" spans="1:15" ht="30.75" thickBot="1">
      <c r="A24" s="58" t="s">
        <v>59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0">
        <f>SUM(C$20:N$23)</f>
        <v>0</v>
      </c>
    </row>
    <row r="25" spans="1:15" ht="15.75" thickTop="1">
      <c r="A25" s="54" t="s">
        <v>60</v>
      </c>
      <c r="B25" s="73" t="str">
        <f t="shared" ref="B25:B33" si="1">IF(C25="","",SUM(C25:N25)/COUNT(C25:N25)/25)</f>
        <v/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/>
    </row>
    <row r="26" spans="1:15">
      <c r="A26" s="48"/>
      <c r="B26" s="39" t="str">
        <f t="shared" si="1"/>
        <v/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50"/>
    </row>
    <row r="27" spans="1:15">
      <c r="A27" s="48"/>
      <c r="B27" s="39" t="str">
        <f t="shared" si="1"/>
        <v/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50"/>
    </row>
    <row r="28" spans="1:15">
      <c r="A28" s="48"/>
      <c r="B28" s="39" t="str">
        <f t="shared" si="1"/>
        <v/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0"/>
    </row>
    <row r="29" spans="1:15">
      <c r="A29" s="48"/>
      <c r="B29" s="39" t="str">
        <f t="shared" si="1"/>
        <v/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/>
    </row>
    <row r="30" spans="1:15" ht="15.75" thickBot="1">
      <c r="A30" s="58" t="s">
        <v>61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0">
        <f>SUM(C$25:N$29)</f>
        <v>0</v>
      </c>
    </row>
    <row r="31" spans="1:15" ht="15.75" thickTop="1">
      <c r="A31" s="54" t="s">
        <v>62</v>
      </c>
      <c r="B31" s="73" t="str">
        <f t="shared" si="1"/>
        <v/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</row>
    <row r="32" spans="1:15">
      <c r="A32" s="48" t="s">
        <v>63</v>
      </c>
      <c r="B32" s="39" t="str">
        <f t="shared" si="1"/>
        <v/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50"/>
    </row>
    <row r="33" spans="1:15">
      <c r="A33" s="48"/>
      <c r="B33" s="39" t="str">
        <f t="shared" si="1"/>
        <v/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0"/>
    </row>
    <row r="34" spans="1:15" s="32" customFormat="1" ht="15.75" thickBot="1">
      <c r="A34" s="58" t="s">
        <v>64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f>SUM(C$31:N$33)</f>
        <v>0</v>
      </c>
    </row>
    <row r="35" spans="1:15" ht="15.75" thickTop="1">
      <c r="A35" s="54" t="s">
        <v>65</v>
      </c>
      <c r="B35" s="73" t="str">
        <f>IF(C35="","",SUM(C35:N35)/COUNT(C35:N35)/25)</f>
        <v/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</row>
    <row r="36" spans="1:15">
      <c r="A36" s="48" t="s">
        <v>66</v>
      </c>
      <c r="B36" s="39" t="str">
        <f>IF(C36="","",SUM(C36:N36)/COUNT(C36:N36)/25)</f>
        <v/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50"/>
    </row>
    <row r="37" spans="1:15">
      <c r="A37" s="48" t="s">
        <v>55</v>
      </c>
      <c r="B37" s="39" t="str">
        <f>IF(C37="","",SUM(C37:N37)/COUNT(C37:N37)/25)</f>
        <v/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50"/>
    </row>
    <row r="38" spans="1:15">
      <c r="A38" s="48"/>
      <c r="B38" s="39" t="str">
        <f>IF(C38="","",SUM(C38:N38)/COUNT(C38:N38)/25)</f>
        <v/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50"/>
    </row>
    <row r="39" spans="1:15" s="32" customFormat="1" ht="15.75" thickBot="1">
      <c r="A39" s="58" t="s">
        <v>67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f>SUM(C$35:N$38)</f>
        <v>0</v>
      </c>
    </row>
    <row r="40" spans="1:15" ht="15.75" thickTop="1">
      <c r="A40" s="54" t="s">
        <v>68</v>
      </c>
      <c r="B40" s="73" t="str">
        <f t="shared" ref="B40:B48" si="2">IF(C40="","",SUM(C40:N40)/COUNT(C40:N40)/25)</f>
        <v/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6"/>
    </row>
    <row r="41" spans="1:15">
      <c r="A41" s="48" t="s">
        <v>69</v>
      </c>
      <c r="B41" s="39" t="str">
        <f t="shared" si="2"/>
        <v/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50"/>
    </row>
    <row r="42" spans="1:15">
      <c r="A42" s="48" t="s">
        <v>70</v>
      </c>
      <c r="B42" s="39" t="str">
        <f t="shared" si="2"/>
        <v/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50"/>
    </row>
    <row r="43" spans="1:15">
      <c r="A43" s="48" t="s">
        <v>71</v>
      </c>
      <c r="B43" s="39" t="str">
        <f t="shared" si="2"/>
        <v/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50"/>
    </row>
    <row r="44" spans="1:15">
      <c r="A44" s="48" t="s">
        <v>72</v>
      </c>
      <c r="B44" s="39" t="str">
        <f t="shared" si="2"/>
        <v/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50"/>
    </row>
    <row r="45" spans="1:15">
      <c r="A45" s="48" t="s">
        <v>73</v>
      </c>
      <c r="B45" s="39" t="str">
        <f t="shared" si="2"/>
        <v/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0"/>
    </row>
    <row r="46" spans="1:15">
      <c r="A46" s="48" t="s">
        <v>74</v>
      </c>
      <c r="B46" s="39" t="str">
        <f t="shared" si="2"/>
        <v/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50"/>
    </row>
    <row r="47" spans="1:15">
      <c r="A47" s="48" t="s">
        <v>55</v>
      </c>
      <c r="B47" s="39" t="str">
        <f t="shared" si="2"/>
        <v/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50"/>
    </row>
    <row r="48" spans="1:15">
      <c r="A48" s="48"/>
      <c r="B48" s="39" t="str">
        <f t="shared" si="2"/>
        <v/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50"/>
    </row>
    <row r="49" spans="1:15" ht="30.75" thickBot="1">
      <c r="A49" s="58" t="s">
        <v>75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60">
        <f>SUM(C$40:N$48)</f>
        <v>0</v>
      </c>
    </row>
    <row r="50" spans="1:15" ht="15.75" thickTop="1">
      <c r="A50" s="54" t="s">
        <v>76</v>
      </c>
      <c r="B50" s="73" t="str">
        <f t="shared" ref="B50:B63" si="3">IF(C50="","",SUM(C50:N50)/COUNT(C50:N50)/25)</f>
        <v/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6"/>
    </row>
    <row r="51" spans="1:15">
      <c r="A51" s="48" t="s">
        <v>77</v>
      </c>
      <c r="B51" s="39" t="str">
        <f t="shared" si="3"/>
        <v/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</row>
    <row r="52" spans="1:15">
      <c r="A52" s="48" t="s">
        <v>78</v>
      </c>
      <c r="B52" s="39" t="str">
        <f t="shared" si="3"/>
        <v/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50"/>
    </row>
    <row r="53" spans="1:15">
      <c r="A53" s="48" t="s">
        <v>79</v>
      </c>
      <c r="B53" s="39" t="str">
        <f t="shared" si="3"/>
        <v/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</row>
    <row r="54" spans="1:15" ht="30">
      <c r="A54" s="48" t="s">
        <v>80</v>
      </c>
      <c r="B54" s="39" t="str">
        <f t="shared" si="3"/>
        <v/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0"/>
    </row>
    <row r="55" spans="1:15">
      <c r="A55" s="48" t="s">
        <v>81</v>
      </c>
      <c r="B55" s="39" t="str">
        <f t="shared" si="3"/>
        <v/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50"/>
    </row>
    <row r="56" spans="1:15">
      <c r="A56" s="48" t="s">
        <v>56</v>
      </c>
      <c r="B56" s="39" t="str">
        <f t="shared" si="3"/>
        <v/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50"/>
    </row>
    <row r="57" spans="1:15">
      <c r="A57" s="48" t="s">
        <v>82</v>
      </c>
      <c r="B57" s="39" t="str">
        <f t="shared" si="3"/>
        <v/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50"/>
    </row>
    <row r="58" spans="1:15">
      <c r="A58" s="48" t="s">
        <v>55</v>
      </c>
      <c r="B58" s="39" t="str">
        <f t="shared" si="3"/>
        <v/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50"/>
    </row>
    <row r="59" spans="1:15" s="32" customFormat="1" ht="15.75" thickBot="1">
      <c r="A59" s="58" t="s">
        <v>83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f>SUM(C$50:N$58)</f>
        <v>0</v>
      </c>
    </row>
    <row r="60" spans="1:15" ht="15.75" thickTop="1">
      <c r="A60" s="54" t="s">
        <v>84</v>
      </c>
      <c r="B60" s="73" t="str">
        <f t="shared" si="3"/>
        <v/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6"/>
    </row>
    <row r="61" spans="1:15">
      <c r="A61" s="48" t="s">
        <v>85</v>
      </c>
      <c r="B61" s="39" t="str">
        <f t="shared" si="3"/>
        <v/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0"/>
    </row>
    <row r="62" spans="1:15">
      <c r="A62" s="48" t="s">
        <v>55</v>
      </c>
      <c r="B62" s="39" t="str">
        <f t="shared" si="3"/>
        <v/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50"/>
    </row>
    <row r="63" spans="1:15">
      <c r="A63" s="48"/>
      <c r="B63" s="39" t="str">
        <f t="shared" si="3"/>
        <v/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50"/>
    </row>
    <row r="64" spans="1:15" ht="15.75" thickBot="1">
      <c r="A64" s="58" t="s">
        <v>73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60">
        <f>SUM(C$60:N$63)</f>
        <v>0</v>
      </c>
    </row>
    <row r="65" spans="1:15" ht="15.75" thickTop="1">
      <c r="A65" s="54" t="s">
        <v>86</v>
      </c>
      <c r="B65" s="73" t="str">
        <f>IF(C65="","",SUM(C65:N65)/COUNT(C65:N65)/25)</f>
        <v/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6"/>
    </row>
    <row r="66" spans="1:15">
      <c r="A66" s="48" t="s">
        <v>87</v>
      </c>
      <c r="B66" s="39" t="str">
        <f>IF(C66="","",SUM(C66:N66)/COUNT(C66:N66)/25)</f>
        <v/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50"/>
    </row>
    <row r="67" spans="1:15">
      <c r="A67" s="48" t="s">
        <v>55</v>
      </c>
      <c r="B67" s="39" t="str">
        <f>IF(C67="","",SUM(C67:N67)/COUNT(C67:N67)/25)</f>
        <v/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50"/>
    </row>
    <row r="68" spans="1:15">
      <c r="A68" s="48"/>
      <c r="B68" s="39" t="str">
        <f>IF(C68="","",SUM(C68:N68)/COUNT(C68:N68)/25)</f>
        <v/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50"/>
    </row>
    <row r="69" spans="1:15" ht="15.75" thickBot="1">
      <c r="A69" s="58" t="s">
        <v>88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60">
        <f>SUM(C$65:N$68)</f>
        <v>0</v>
      </c>
    </row>
    <row r="70" spans="1:15" ht="15.75" thickTop="1">
      <c r="A70" s="54" t="s">
        <v>71</v>
      </c>
      <c r="B70" s="73" t="str">
        <f t="shared" ref="B70:B84" si="4">IF(C70="","",SUM(C70:N70)/COUNT(C70:N70)/25)</f>
        <v/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6"/>
    </row>
    <row r="71" spans="1:15">
      <c r="A71" s="48" t="s">
        <v>89</v>
      </c>
      <c r="B71" s="39" t="str">
        <f t="shared" si="4"/>
        <v/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50"/>
    </row>
    <row r="72" spans="1:15">
      <c r="A72" s="48" t="s">
        <v>90</v>
      </c>
      <c r="B72" s="39" t="str">
        <f t="shared" si="4"/>
        <v/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50"/>
    </row>
    <row r="73" spans="1:15">
      <c r="A73" s="48" t="s">
        <v>55</v>
      </c>
      <c r="B73" s="39" t="str">
        <f t="shared" si="4"/>
        <v/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50"/>
    </row>
    <row r="74" spans="1:15" ht="30.75" thickBot="1">
      <c r="A74" s="58" t="s">
        <v>91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60">
        <f>SUM(C$70:N$73)</f>
        <v>0</v>
      </c>
    </row>
    <row r="75" spans="1:15" ht="15.75" thickTop="1">
      <c r="A75" s="57"/>
      <c r="B75" s="73" t="str">
        <f t="shared" si="4"/>
        <v/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6"/>
    </row>
    <row r="76" spans="1:15">
      <c r="A76" s="51"/>
      <c r="B76" s="39" t="str">
        <f t="shared" si="4"/>
        <v/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50"/>
    </row>
    <row r="77" spans="1:15" ht="15.75" thickBot="1">
      <c r="A77" s="52"/>
      <c r="B77" s="46" t="str">
        <f t="shared" si="4"/>
        <v/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47"/>
    </row>
    <row r="78" spans="1:15" ht="16.5" thickTop="1" thickBot="1">
      <c r="A78" s="34"/>
    </row>
    <row r="79" spans="1:15" ht="15.75" thickTop="1">
      <c r="A79" s="35" t="s">
        <v>92</v>
      </c>
      <c r="B79" s="36"/>
      <c r="C79" s="36">
        <f>SUM(C$10:C$77)</f>
        <v>0</v>
      </c>
      <c r="D79" s="36">
        <f t="shared" ref="D79:N79" si="5">SUM(D$10:D$77)</f>
        <v>0</v>
      </c>
      <c r="E79" s="36">
        <f t="shared" si="5"/>
        <v>0</v>
      </c>
      <c r="F79" s="36">
        <f t="shared" si="5"/>
        <v>0</v>
      </c>
      <c r="G79" s="36">
        <f t="shared" si="5"/>
        <v>0</v>
      </c>
      <c r="H79" s="36">
        <f t="shared" si="5"/>
        <v>0</v>
      </c>
      <c r="I79" s="36">
        <f t="shared" si="5"/>
        <v>0</v>
      </c>
      <c r="J79" s="36">
        <f t="shared" si="5"/>
        <v>0</v>
      </c>
      <c r="K79" s="36">
        <f t="shared" si="5"/>
        <v>0</v>
      </c>
      <c r="L79" s="36">
        <f t="shared" si="5"/>
        <v>0</v>
      </c>
      <c r="M79" s="36">
        <f t="shared" si="5"/>
        <v>0</v>
      </c>
      <c r="N79" s="36">
        <f t="shared" si="5"/>
        <v>0</v>
      </c>
      <c r="O79" s="37">
        <f>SUM($C$79:$N$79)</f>
        <v>0</v>
      </c>
    </row>
    <row r="80" spans="1:15">
      <c r="A80" s="38" t="s">
        <v>93</v>
      </c>
      <c r="B80" s="39" t="str">
        <f t="shared" si="4"/>
        <v/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0">
        <f>SUM($C$80:$N$80)</f>
        <v>0</v>
      </c>
    </row>
    <row r="81" spans="1:15">
      <c r="A81" s="41" t="s">
        <v>94</v>
      </c>
      <c r="B81" s="42" t="str">
        <f>IF(C81=0,"",SUM(C81:N81)/COUNT(C81:N81)/25)</f>
        <v/>
      </c>
      <c r="C81" s="74">
        <f>B_Datos!AD4</f>
        <v>0</v>
      </c>
      <c r="D81" s="74">
        <f>INGRESOS!$O$4</f>
        <v>0</v>
      </c>
      <c r="E81" s="74">
        <f>INGRESOS!$O$4</f>
        <v>0</v>
      </c>
      <c r="F81" s="74">
        <f>INGRESOS!$O$4</f>
        <v>0</v>
      </c>
      <c r="G81" s="74">
        <f>INGRESOS!$O$4</f>
        <v>0</v>
      </c>
      <c r="H81" s="74">
        <f>INGRESOS!$O$4</f>
        <v>0</v>
      </c>
      <c r="I81" s="74">
        <f>INGRESOS!$O$4</f>
        <v>0</v>
      </c>
      <c r="J81" s="74">
        <f>INGRESOS!$O$4</f>
        <v>0</v>
      </c>
      <c r="K81" s="74">
        <f>INGRESOS!$O$4</f>
        <v>0</v>
      </c>
      <c r="L81" s="74">
        <f>INGRESOS!$O$4</f>
        <v>0</v>
      </c>
      <c r="M81" s="74">
        <f>INGRESOS!$O$4</f>
        <v>0</v>
      </c>
      <c r="N81" s="74">
        <f>INGRESOS!$O$4</f>
        <v>0</v>
      </c>
      <c r="O81" s="43">
        <f>SUM($C$81:$N$81)</f>
        <v>0</v>
      </c>
    </row>
    <row r="82" spans="1:15">
      <c r="A82" s="38" t="s">
        <v>95</v>
      </c>
      <c r="B82" s="39" t="str">
        <f>IF(C82=0,"",SUM(C82:N82)/COUNT(C82:N82)/25)</f>
        <v/>
      </c>
      <c r="C82" s="39">
        <f>(C$81-C$79)</f>
        <v>0</v>
      </c>
      <c r="D82" s="39">
        <f t="shared" ref="D82:N82" si="6">(D$81-D$79)</f>
        <v>0</v>
      </c>
      <c r="E82" s="39">
        <f t="shared" si="6"/>
        <v>0</v>
      </c>
      <c r="F82" s="39">
        <f t="shared" si="6"/>
        <v>0</v>
      </c>
      <c r="G82" s="39">
        <f t="shared" si="6"/>
        <v>0</v>
      </c>
      <c r="H82" s="39">
        <f t="shared" si="6"/>
        <v>0</v>
      </c>
      <c r="I82" s="39">
        <f t="shared" si="6"/>
        <v>0</v>
      </c>
      <c r="J82" s="39">
        <f t="shared" si="6"/>
        <v>0</v>
      </c>
      <c r="K82" s="39">
        <f t="shared" si="6"/>
        <v>0</v>
      </c>
      <c r="L82" s="39">
        <f t="shared" si="6"/>
        <v>0</v>
      </c>
      <c r="M82" s="39">
        <f t="shared" si="6"/>
        <v>0</v>
      </c>
      <c r="N82" s="39">
        <f t="shared" si="6"/>
        <v>0</v>
      </c>
      <c r="O82" s="40">
        <f>SUM($C$82:$N$82)</f>
        <v>0</v>
      </c>
    </row>
    <row r="83" spans="1:15">
      <c r="A83" s="41" t="s">
        <v>96</v>
      </c>
      <c r="B83" s="42"/>
      <c r="C83" s="42" t="str">
        <f>IF(C$81=0,"",(C$82*100%)/C$81)</f>
        <v/>
      </c>
      <c r="D83" s="42" t="str">
        <f t="shared" ref="D83:N83" si="7">IF(D$81=0,"",(D$82*100%)/D$81)</f>
        <v/>
      </c>
      <c r="E83" s="42" t="str">
        <f t="shared" si="7"/>
        <v/>
      </c>
      <c r="F83" s="42" t="str">
        <f t="shared" si="7"/>
        <v/>
      </c>
      <c r="G83" s="42" t="str">
        <f t="shared" si="7"/>
        <v/>
      </c>
      <c r="H83" s="42" t="str">
        <f t="shared" si="7"/>
        <v/>
      </c>
      <c r="I83" s="42" t="str">
        <f t="shared" si="7"/>
        <v/>
      </c>
      <c r="J83" s="42" t="str">
        <f t="shared" si="7"/>
        <v/>
      </c>
      <c r="K83" s="42" t="str">
        <f t="shared" si="7"/>
        <v/>
      </c>
      <c r="L83" s="42" t="str">
        <f t="shared" si="7"/>
        <v/>
      </c>
      <c r="M83" s="42" t="str">
        <f t="shared" si="7"/>
        <v/>
      </c>
      <c r="N83" s="42" t="str">
        <f t="shared" si="7"/>
        <v/>
      </c>
      <c r="O83" s="44"/>
    </row>
    <row r="84" spans="1:15" ht="15.75" thickBot="1">
      <c r="A84" s="45" t="s">
        <v>97</v>
      </c>
      <c r="B84" s="46" t="str">
        <f t="shared" si="4"/>
        <v/>
      </c>
      <c r="C84" s="46" t="str">
        <f>IF(C$81=0,"",(C$81*C$83))</f>
        <v/>
      </c>
      <c r="D84" s="46" t="str">
        <f t="shared" ref="D84:N84" si="8">IF(D$81=0,"",(D$81*D$83))</f>
        <v/>
      </c>
      <c r="E84" s="46" t="str">
        <f t="shared" si="8"/>
        <v/>
      </c>
      <c r="F84" s="46" t="str">
        <f t="shared" si="8"/>
        <v/>
      </c>
      <c r="G84" s="46" t="str">
        <f t="shared" si="8"/>
        <v/>
      </c>
      <c r="H84" s="46" t="str">
        <f t="shared" si="8"/>
        <v/>
      </c>
      <c r="I84" s="46" t="str">
        <f t="shared" si="8"/>
        <v/>
      </c>
      <c r="J84" s="46" t="str">
        <f t="shared" si="8"/>
        <v/>
      </c>
      <c r="K84" s="46" t="str">
        <f t="shared" si="8"/>
        <v/>
      </c>
      <c r="L84" s="46" t="str">
        <f t="shared" si="8"/>
        <v/>
      </c>
      <c r="M84" s="46" t="str">
        <f t="shared" si="8"/>
        <v/>
      </c>
      <c r="N84" s="46" t="str">
        <f t="shared" si="8"/>
        <v/>
      </c>
      <c r="O84" s="68">
        <f>SUM($C$84:$N$84)</f>
        <v>0</v>
      </c>
    </row>
    <row r="85" spans="1:15" ht="15.75" thickTop="1"/>
  </sheetData>
  <sheetProtection insertRows="0"/>
  <mergeCells count="1">
    <mergeCell ref="A1:N6"/>
  </mergeCells>
  <printOptions horizontalCentered="1" verticalCentered="1"/>
  <pageMargins left="0.19685039370078741" right="0.19685039370078741" top="0.19685039370078741" bottom="0.39370078740157483" header="0.19685039370078741" footer="0.19685039370078741"/>
  <pageSetup paperSize="5" scale="85" fitToWidth="4" fitToHeight="4" pageOrder="overThenDown" orientation="landscape" blackAndWhite="1" horizontalDpi="0" verticalDpi="0" r:id="rId1"/>
  <headerFooter>
    <oddFooter>&amp;L&amp;P          EGRESOS&amp;CELABORADO POR ADRIAN ARANA ABADIA ESTUDIANTE UNIVERSIDAD CHEVROLET_SENA&amp;R&amp;D     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theme="9" tint="0.39997558519241921"/>
  </sheetPr>
  <dimension ref="A1:AE57"/>
  <sheetViews>
    <sheetView showGridLines="0" showRowColHeaders="0" workbookViewId="0">
      <pane xSplit="1" ySplit="6" topLeftCell="B7" activePane="bottomRight" state="frozen"/>
      <selection activeCell="C7" sqref="C7"/>
      <selection pane="topRight" activeCell="C7" sqref="C7"/>
      <selection pane="bottomLeft" activeCell="C7" sqref="C7"/>
      <selection pane="bottomRight" activeCell="A18" sqref="A18"/>
    </sheetView>
  </sheetViews>
  <sheetFormatPr baseColWidth="10" defaultRowHeight="15"/>
  <cols>
    <col min="1" max="1" width="22.28515625" style="2" bestFit="1" customWidth="1"/>
    <col min="2" max="2" width="4.7109375" style="28" customWidth="1"/>
    <col min="3" max="3" width="11.7109375" style="2" customWidth="1"/>
    <col min="4" max="4" width="4.7109375" style="28" customWidth="1"/>
    <col min="5" max="5" width="11.7109375" style="2" customWidth="1"/>
    <col min="6" max="6" width="4.7109375" style="28" customWidth="1"/>
    <col min="7" max="7" width="11.7109375" style="2" customWidth="1"/>
    <col min="8" max="8" width="4.7109375" style="28" customWidth="1"/>
    <col min="9" max="9" width="11.7109375" style="2" customWidth="1"/>
    <col min="10" max="10" width="4.7109375" style="28" customWidth="1"/>
    <col min="11" max="11" width="11.7109375" style="2" customWidth="1"/>
    <col min="12" max="12" width="4.7109375" style="28" customWidth="1"/>
    <col min="13" max="13" width="11.7109375" style="2" customWidth="1"/>
    <col min="14" max="14" width="4.7109375" style="28" customWidth="1"/>
    <col min="15" max="15" width="11.7109375" style="2" customWidth="1"/>
    <col min="16" max="16" width="3.7109375" style="2" customWidth="1"/>
    <col min="17" max="17" width="22.28515625" style="2" bestFit="1" customWidth="1"/>
    <col min="18" max="18" width="4.7109375" style="2" customWidth="1"/>
    <col min="19" max="19" width="11.7109375" style="2" customWidth="1"/>
    <col min="20" max="20" width="4.7109375" style="2" customWidth="1"/>
    <col min="21" max="21" width="11.7109375" style="2" customWidth="1"/>
    <col min="22" max="22" width="4.7109375" style="2" customWidth="1"/>
    <col min="23" max="23" width="11.7109375" style="2" customWidth="1"/>
    <col min="24" max="24" width="4.7109375" style="2" customWidth="1"/>
    <col min="25" max="25" width="11.7109375" style="2" customWidth="1"/>
    <col min="26" max="26" width="4.7109375" style="2" customWidth="1"/>
    <col min="27" max="27" width="11.7109375" style="2" customWidth="1"/>
    <col min="28" max="28" width="4.7109375" style="2" customWidth="1"/>
    <col min="29" max="29" width="11.7109375" style="2" customWidth="1"/>
    <col min="30" max="30" width="4.7109375" style="2" customWidth="1"/>
    <col min="31" max="31" width="11.7109375" style="2" customWidth="1"/>
    <col min="32" max="16384" width="11.42578125" style="2"/>
  </cols>
  <sheetData>
    <row r="1" spans="1:31" ht="15.75" customHeight="1">
      <c r="A1" s="91"/>
      <c r="B1" s="93" t="s">
        <v>98</v>
      </c>
      <c r="C1" s="93"/>
      <c r="D1" s="93"/>
      <c r="E1" s="93"/>
      <c r="F1" s="93"/>
      <c r="G1" s="93"/>
      <c r="H1" s="93"/>
      <c r="I1" s="93"/>
      <c r="J1" s="93"/>
      <c r="K1" s="93"/>
      <c r="L1" s="69"/>
      <c r="M1" s="69"/>
      <c r="N1" s="69"/>
      <c r="O1" s="1"/>
    </row>
    <row r="2" spans="1:31" ht="15" customHeight="1">
      <c r="A2" s="91"/>
      <c r="B2" s="93"/>
      <c r="C2" s="93"/>
      <c r="D2" s="93"/>
      <c r="E2" s="93"/>
      <c r="F2" s="93"/>
      <c r="G2" s="93"/>
      <c r="H2" s="93"/>
      <c r="I2" s="93"/>
      <c r="J2" s="93"/>
      <c r="K2" s="93"/>
      <c r="L2" s="69"/>
      <c r="M2" s="95" t="s">
        <v>0</v>
      </c>
      <c r="N2" s="95"/>
      <c r="O2" s="96">
        <f>SUM($O$21,$X$21,$O$37,$X$37)</f>
        <v>0</v>
      </c>
      <c r="P2" s="96"/>
      <c r="S2" s="3"/>
    </row>
    <row r="3" spans="1:31" ht="15" customHeight="1">
      <c r="A3" s="91"/>
      <c r="B3" s="93"/>
      <c r="C3" s="93"/>
      <c r="D3" s="93"/>
      <c r="E3" s="93"/>
      <c r="F3" s="93"/>
      <c r="G3" s="93"/>
      <c r="H3" s="93"/>
      <c r="I3" s="93"/>
      <c r="J3" s="93"/>
      <c r="K3" s="93"/>
      <c r="L3" s="69"/>
      <c r="M3" s="95" t="s">
        <v>1</v>
      </c>
      <c r="N3" s="95"/>
      <c r="O3" s="96">
        <f>SUM($O$20,$X$20,$O$36,$X$36)</f>
        <v>0</v>
      </c>
      <c r="P3" s="96"/>
      <c r="S3" s="3"/>
    </row>
    <row r="4" spans="1:31" ht="15" customHeight="1">
      <c r="A4" s="91"/>
      <c r="B4" s="93"/>
      <c r="C4" s="93"/>
      <c r="D4" s="93"/>
      <c r="E4" s="93"/>
      <c r="F4" s="93"/>
      <c r="G4" s="93"/>
      <c r="H4" s="93"/>
      <c r="I4" s="93"/>
      <c r="J4" s="93"/>
      <c r="K4" s="93"/>
      <c r="L4" s="69"/>
      <c r="M4" s="95" t="s">
        <v>2</v>
      </c>
      <c r="N4" s="95"/>
      <c r="O4" s="96">
        <f>SUM($O$2:$S$3)</f>
        <v>0</v>
      </c>
      <c r="P4" s="96"/>
      <c r="S4" s="3"/>
    </row>
    <row r="5" spans="1:31" ht="15" customHeight="1">
      <c r="A5" s="91"/>
      <c r="B5" s="93"/>
      <c r="C5" s="93"/>
      <c r="D5" s="93"/>
      <c r="E5" s="93"/>
      <c r="F5" s="93"/>
      <c r="G5" s="93"/>
      <c r="H5" s="93"/>
      <c r="I5" s="93"/>
      <c r="J5" s="93"/>
      <c r="K5" s="93"/>
      <c r="L5" s="69"/>
      <c r="M5" s="69"/>
      <c r="N5" s="69"/>
      <c r="O5" s="1"/>
    </row>
    <row r="6" spans="1:31" s="70" customFormat="1" ht="15.75" customHeight="1" thickBot="1">
      <c r="A6" s="92"/>
      <c r="B6" s="94"/>
      <c r="C6" s="94"/>
      <c r="D6" s="94"/>
      <c r="E6" s="94"/>
      <c r="F6" s="94"/>
      <c r="G6" s="94"/>
      <c r="H6" s="94"/>
      <c r="I6" s="94"/>
      <c r="J6" s="94"/>
      <c r="K6" s="94"/>
      <c r="L6" s="69"/>
      <c r="M6" s="69"/>
      <c r="N6" s="69"/>
      <c r="O6" s="69"/>
    </row>
    <row r="7" spans="1:31" s="70" customFormat="1" ht="3" customHeight="1" thickBot="1">
      <c r="A7" s="71"/>
      <c r="B7" s="5"/>
      <c r="C7" s="4"/>
      <c r="D7" s="5"/>
      <c r="E7" s="4"/>
      <c r="F7" s="5"/>
      <c r="G7" s="4"/>
      <c r="H7" s="5"/>
      <c r="I7" s="4"/>
      <c r="J7" s="5"/>
      <c r="K7" s="4"/>
      <c r="L7" s="5"/>
      <c r="M7" s="4"/>
      <c r="N7" s="5"/>
      <c r="O7" s="4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</row>
    <row r="8" spans="1:31" ht="15.75" thickTop="1">
      <c r="A8" s="103"/>
      <c r="B8" s="105" t="s">
        <v>3</v>
      </c>
      <c r="C8" s="97" t="s">
        <v>4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8"/>
      <c r="O8" s="99"/>
      <c r="Q8" s="103"/>
      <c r="R8" s="105" t="s">
        <v>3</v>
      </c>
      <c r="S8" s="97" t="s">
        <v>100</v>
      </c>
      <c r="T8" s="97"/>
      <c r="U8" s="97"/>
      <c r="V8" s="97"/>
      <c r="W8" s="97"/>
      <c r="X8" s="97"/>
      <c r="Y8" s="97"/>
      <c r="Z8" s="97"/>
      <c r="AA8" s="97"/>
      <c r="AB8" s="97"/>
      <c r="AC8" s="97"/>
      <c r="AD8" s="98"/>
      <c r="AE8" s="99"/>
    </row>
    <row r="9" spans="1:31">
      <c r="A9" s="104"/>
      <c r="B9" s="106"/>
      <c r="C9" s="6" t="s">
        <v>5</v>
      </c>
      <c r="D9" s="100" t="s">
        <v>6</v>
      </c>
      <c r="E9" s="101"/>
      <c r="F9" s="100" t="s">
        <v>7</v>
      </c>
      <c r="G9" s="101"/>
      <c r="H9" s="100" t="s">
        <v>8</v>
      </c>
      <c r="I9" s="101"/>
      <c r="J9" s="100" t="s">
        <v>9</v>
      </c>
      <c r="K9" s="101"/>
      <c r="L9" s="100" t="s">
        <v>10</v>
      </c>
      <c r="M9" s="101"/>
      <c r="N9" s="100" t="s">
        <v>11</v>
      </c>
      <c r="O9" s="102"/>
      <c r="Q9" s="104"/>
      <c r="R9" s="106"/>
      <c r="S9" s="6" t="s">
        <v>5</v>
      </c>
      <c r="T9" s="100" t="s">
        <v>6</v>
      </c>
      <c r="U9" s="101"/>
      <c r="V9" s="100" t="s">
        <v>7</v>
      </c>
      <c r="W9" s="101"/>
      <c r="X9" s="100" t="s">
        <v>8</v>
      </c>
      <c r="Y9" s="101"/>
      <c r="Z9" s="100" t="s">
        <v>9</v>
      </c>
      <c r="AA9" s="101"/>
      <c r="AB9" s="100" t="s">
        <v>10</v>
      </c>
      <c r="AC9" s="101"/>
      <c r="AD9" s="100" t="s">
        <v>11</v>
      </c>
      <c r="AE9" s="102"/>
    </row>
    <row r="10" spans="1:31">
      <c r="A10" s="7" t="s">
        <v>12</v>
      </c>
      <c r="B10" s="8" t="s">
        <v>13</v>
      </c>
      <c r="C10" s="6" t="s">
        <v>14</v>
      </c>
      <c r="D10" s="9" t="s">
        <v>13</v>
      </c>
      <c r="E10" s="6" t="s">
        <v>14</v>
      </c>
      <c r="F10" s="9" t="s">
        <v>13</v>
      </c>
      <c r="G10" s="6" t="s">
        <v>14</v>
      </c>
      <c r="H10" s="9" t="s">
        <v>13</v>
      </c>
      <c r="I10" s="6" t="s">
        <v>14</v>
      </c>
      <c r="J10" s="9" t="s">
        <v>13</v>
      </c>
      <c r="K10" s="6" t="s">
        <v>14</v>
      </c>
      <c r="L10" s="9" t="s">
        <v>13</v>
      </c>
      <c r="M10" s="6" t="s">
        <v>14</v>
      </c>
      <c r="N10" s="10" t="s">
        <v>13</v>
      </c>
      <c r="O10" s="11" t="s">
        <v>14</v>
      </c>
      <c r="Q10" s="7" t="s">
        <v>12</v>
      </c>
      <c r="R10" s="8" t="s">
        <v>13</v>
      </c>
      <c r="S10" s="6" t="s">
        <v>14</v>
      </c>
      <c r="T10" s="9" t="s">
        <v>13</v>
      </c>
      <c r="U10" s="6" t="s">
        <v>14</v>
      </c>
      <c r="V10" s="9" t="s">
        <v>13</v>
      </c>
      <c r="W10" s="6" t="s">
        <v>14</v>
      </c>
      <c r="X10" s="9" t="s">
        <v>13</v>
      </c>
      <c r="Y10" s="6" t="s">
        <v>14</v>
      </c>
      <c r="Z10" s="9" t="s">
        <v>13</v>
      </c>
      <c r="AA10" s="6" t="s">
        <v>14</v>
      </c>
      <c r="AB10" s="9" t="s">
        <v>13</v>
      </c>
      <c r="AC10" s="6" t="s">
        <v>14</v>
      </c>
      <c r="AD10" s="10" t="s">
        <v>13</v>
      </c>
      <c r="AE10" s="11" t="s">
        <v>14</v>
      </c>
    </row>
    <row r="11" spans="1:31">
      <c r="A11" s="7" t="s">
        <v>15</v>
      </c>
      <c r="B11" s="12"/>
      <c r="C11" s="13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5"/>
      <c r="O11" s="16"/>
      <c r="Q11" s="7" t="s">
        <v>15</v>
      </c>
      <c r="R11" s="12"/>
      <c r="S11" s="13"/>
      <c r="T11" s="14"/>
      <c r="U11" s="13"/>
      <c r="V11" s="14"/>
      <c r="W11" s="13"/>
      <c r="X11" s="14"/>
      <c r="Y11" s="13"/>
      <c r="Z11" s="14"/>
      <c r="AA11" s="13"/>
      <c r="AB11" s="14"/>
      <c r="AC11" s="13"/>
      <c r="AD11" s="15"/>
      <c r="AE11" s="16"/>
    </row>
    <row r="12" spans="1:31">
      <c r="A12" s="7" t="s">
        <v>16</v>
      </c>
      <c r="B12" s="12"/>
      <c r="C12" s="13"/>
      <c r="D12" s="14"/>
      <c r="E12" s="13"/>
      <c r="F12" s="14"/>
      <c r="G12" s="13"/>
      <c r="H12" s="14"/>
      <c r="I12" s="13"/>
      <c r="J12" s="14"/>
      <c r="K12" s="13"/>
      <c r="L12" s="14"/>
      <c r="M12" s="13"/>
      <c r="N12" s="15"/>
      <c r="O12" s="16"/>
      <c r="Q12" s="7" t="s">
        <v>16</v>
      </c>
      <c r="R12" s="12"/>
      <c r="S12" s="13"/>
      <c r="T12" s="14"/>
      <c r="U12" s="13"/>
      <c r="V12" s="14"/>
      <c r="W12" s="13"/>
      <c r="X12" s="14"/>
      <c r="Y12" s="13"/>
      <c r="Z12" s="14"/>
      <c r="AA12" s="13"/>
      <c r="AB12" s="14"/>
      <c r="AC12" s="13"/>
      <c r="AD12" s="15"/>
      <c r="AE12" s="16"/>
    </row>
    <row r="13" spans="1:31">
      <c r="A13" s="7" t="s">
        <v>17</v>
      </c>
      <c r="B13" s="12"/>
      <c r="C13" s="13"/>
      <c r="D13" s="14"/>
      <c r="E13" s="13"/>
      <c r="F13" s="14"/>
      <c r="G13" s="13"/>
      <c r="H13" s="14"/>
      <c r="I13" s="13"/>
      <c r="J13" s="14"/>
      <c r="K13" s="13"/>
      <c r="L13" s="14"/>
      <c r="M13" s="13"/>
      <c r="N13" s="15"/>
      <c r="O13" s="16"/>
      <c r="Q13" s="7" t="s">
        <v>17</v>
      </c>
      <c r="R13" s="12"/>
      <c r="S13" s="13"/>
      <c r="T13" s="14"/>
      <c r="U13" s="13"/>
      <c r="V13" s="14"/>
      <c r="W13" s="13"/>
      <c r="X13" s="14"/>
      <c r="Y13" s="13"/>
      <c r="Z13" s="14"/>
      <c r="AA13" s="13"/>
      <c r="AB13" s="14"/>
      <c r="AC13" s="13"/>
      <c r="AD13" s="15"/>
      <c r="AE13" s="16"/>
    </row>
    <row r="14" spans="1:31">
      <c r="A14" s="7" t="s">
        <v>18</v>
      </c>
      <c r="B14" s="12"/>
      <c r="C14" s="13"/>
      <c r="D14" s="14"/>
      <c r="E14" s="13"/>
      <c r="F14" s="14"/>
      <c r="G14" s="13"/>
      <c r="H14" s="14"/>
      <c r="I14" s="13"/>
      <c r="J14" s="14"/>
      <c r="K14" s="13"/>
      <c r="L14" s="14"/>
      <c r="M14" s="13"/>
      <c r="N14" s="15"/>
      <c r="O14" s="16"/>
      <c r="Q14" s="7" t="s">
        <v>19</v>
      </c>
      <c r="R14" s="12"/>
      <c r="S14" s="13"/>
      <c r="T14" s="14"/>
      <c r="U14" s="13"/>
      <c r="V14" s="14"/>
      <c r="W14" s="13"/>
      <c r="X14" s="14"/>
      <c r="Y14" s="13"/>
      <c r="Z14" s="14"/>
      <c r="AA14" s="13"/>
      <c r="AB14" s="14"/>
      <c r="AC14" s="13"/>
      <c r="AD14" s="15"/>
      <c r="AE14" s="16"/>
    </row>
    <row r="15" spans="1:31">
      <c r="A15" s="7" t="s">
        <v>20</v>
      </c>
      <c r="B15" s="12"/>
      <c r="C15" s="13"/>
      <c r="D15" s="14"/>
      <c r="E15" s="13"/>
      <c r="F15" s="14"/>
      <c r="G15" s="13"/>
      <c r="H15" s="14"/>
      <c r="I15" s="13"/>
      <c r="J15" s="14"/>
      <c r="K15" s="13"/>
      <c r="L15" s="14"/>
      <c r="M15" s="13"/>
      <c r="N15" s="15"/>
      <c r="O15" s="16"/>
      <c r="Q15" s="7" t="s">
        <v>21</v>
      </c>
      <c r="R15" s="12"/>
      <c r="S15" s="13"/>
      <c r="T15" s="14"/>
      <c r="U15" s="13"/>
      <c r="V15" s="14"/>
      <c r="W15" s="13"/>
      <c r="X15" s="14"/>
      <c r="Y15" s="13"/>
      <c r="Z15" s="14"/>
      <c r="AA15" s="13"/>
      <c r="AB15" s="14"/>
      <c r="AC15" s="13"/>
      <c r="AD15" s="15"/>
      <c r="AE15" s="16"/>
    </row>
    <row r="16" spans="1:31">
      <c r="A16" s="7" t="s">
        <v>22</v>
      </c>
      <c r="B16" s="12"/>
      <c r="C16" s="13"/>
      <c r="D16" s="14"/>
      <c r="E16" s="13"/>
      <c r="F16" s="14"/>
      <c r="G16" s="13"/>
      <c r="H16" s="14"/>
      <c r="I16" s="13"/>
      <c r="J16" s="14"/>
      <c r="K16" s="13"/>
      <c r="L16" s="14"/>
      <c r="M16" s="13"/>
      <c r="N16" s="15"/>
      <c r="O16" s="16"/>
      <c r="Q16" s="7" t="s">
        <v>23</v>
      </c>
      <c r="R16" s="12"/>
      <c r="S16" s="13"/>
      <c r="T16" s="14"/>
      <c r="U16" s="13"/>
      <c r="V16" s="14"/>
      <c r="W16" s="13"/>
      <c r="X16" s="14"/>
      <c r="Y16" s="13"/>
      <c r="Z16" s="14"/>
      <c r="AA16" s="13"/>
      <c r="AB16" s="14"/>
      <c r="AC16" s="13"/>
      <c r="AD16" s="15"/>
      <c r="AE16" s="16"/>
    </row>
    <row r="17" spans="1:31">
      <c r="A17" s="7" t="s">
        <v>129</v>
      </c>
      <c r="B17" s="12"/>
      <c r="C17" s="13"/>
      <c r="D17" s="14"/>
      <c r="E17" s="13"/>
      <c r="F17" s="14"/>
      <c r="G17" s="13"/>
      <c r="H17" s="14"/>
      <c r="I17" s="13"/>
      <c r="J17" s="14"/>
      <c r="K17" s="13"/>
      <c r="L17" s="14"/>
      <c r="M17" s="13"/>
      <c r="N17" s="15"/>
      <c r="O17" s="16"/>
      <c r="Q17" s="7" t="s">
        <v>133</v>
      </c>
      <c r="R17" s="12"/>
      <c r="S17" s="13"/>
      <c r="T17" s="14"/>
      <c r="U17" s="13"/>
      <c r="V17" s="14"/>
      <c r="W17" s="13"/>
      <c r="X17" s="14"/>
      <c r="Y17" s="13"/>
      <c r="Z17" s="14"/>
      <c r="AA17" s="13"/>
      <c r="AB17" s="14"/>
      <c r="AC17" s="13"/>
      <c r="AD17" s="15"/>
      <c r="AE17" s="16"/>
    </row>
    <row r="18" spans="1:31">
      <c r="A18" s="7" t="s">
        <v>130</v>
      </c>
      <c r="B18" s="12"/>
      <c r="C18" s="13"/>
      <c r="D18" s="14"/>
      <c r="E18" s="13"/>
      <c r="F18" s="14"/>
      <c r="G18" s="13"/>
      <c r="H18" s="14"/>
      <c r="I18" s="13"/>
      <c r="J18" s="14"/>
      <c r="K18" s="13"/>
      <c r="L18" s="14"/>
      <c r="M18" s="13"/>
      <c r="N18" s="15"/>
      <c r="O18" s="16"/>
      <c r="Q18" s="7" t="s">
        <v>130</v>
      </c>
      <c r="R18" s="12"/>
      <c r="S18" s="13"/>
      <c r="T18" s="14"/>
      <c r="U18" s="13"/>
      <c r="V18" s="14"/>
      <c r="W18" s="13"/>
      <c r="X18" s="14"/>
      <c r="Y18" s="13"/>
      <c r="Z18" s="14"/>
      <c r="AA18" s="13"/>
      <c r="AB18" s="14"/>
      <c r="AC18" s="13"/>
      <c r="AD18" s="15"/>
      <c r="AE18" s="16"/>
    </row>
    <row r="19" spans="1:31" ht="15.75" thickBot="1">
      <c r="A19" s="17" t="s">
        <v>24</v>
      </c>
      <c r="B19" s="18"/>
      <c r="C19" s="18">
        <f>SUM(C11:C17)</f>
        <v>0</v>
      </c>
      <c r="D19" s="18"/>
      <c r="E19" s="18">
        <f>SUM(E11:E17)</f>
        <v>0</v>
      </c>
      <c r="F19" s="18"/>
      <c r="G19" s="18">
        <f>SUM(G11:G17)</f>
        <v>0</v>
      </c>
      <c r="H19" s="18"/>
      <c r="I19" s="18">
        <f>SUM(I11:I17)</f>
        <v>0</v>
      </c>
      <c r="J19" s="18"/>
      <c r="K19" s="18">
        <f>SUM(K11:K17)</f>
        <v>0</v>
      </c>
      <c r="L19" s="18"/>
      <c r="M19" s="18">
        <f>SUM(M11:M17)</f>
        <v>0</v>
      </c>
      <c r="N19" s="18"/>
      <c r="O19" s="18">
        <f>SUM(O11:O17)</f>
        <v>0</v>
      </c>
      <c r="Q19" s="17" t="s">
        <v>24</v>
      </c>
      <c r="R19" s="18"/>
      <c r="S19" s="18">
        <f>SUM(S11:S17)</f>
        <v>0</v>
      </c>
      <c r="T19" s="18"/>
      <c r="U19" s="18">
        <f>SUM(U11:U17)</f>
        <v>0</v>
      </c>
      <c r="V19" s="18"/>
      <c r="W19" s="18">
        <f>SUM(W11:W17)</f>
        <v>0</v>
      </c>
      <c r="X19" s="18"/>
      <c r="Y19" s="18">
        <f>SUM(Y11:Y17)</f>
        <v>0</v>
      </c>
      <c r="Z19" s="18"/>
      <c r="AA19" s="18">
        <f>SUM(AA11:AA17)</f>
        <v>0</v>
      </c>
      <c r="AB19" s="18"/>
      <c r="AC19" s="18">
        <f>SUM(AC11:AC17)</f>
        <v>0</v>
      </c>
      <c r="AD19" s="18"/>
      <c r="AE19" s="18">
        <f>SUM(AE11:AE17)</f>
        <v>0</v>
      </c>
    </row>
    <row r="20" spans="1:31" ht="15.75" thickTop="1">
      <c r="A20" s="107"/>
      <c r="B20" s="107"/>
      <c r="C20" s="107"/>
      <c r="D20" s="107"/>
      <c r="E20" s="107"/>
      <c r="F20" s="107"/>
      <c r="G20" s="107"/>
      <c r="H20" s="107"/>
      <c r="I20" s="107"/>
      <c r="J20" s="108"/>
      <c r="K20" s="111" t="s">
        <v>25</v>
      </c>
      <c r="L20" s="112"/>
      <c r="M20" s="113"/>
      <c r="N20" s="19"/>
      <c r="O20" s="20">
        <f>SUM(C18:O18)</f>
        <v>0</v>
      </c>
      <c r="Q20" s="107"/>
      <c r="R20" s="107"/>
      <c r="S20" s="107"/>
      <c r="T20" s="107"/>
      <c r="U20" s="107"/>
      <c r="V20" s="107"/>
      <c r="W20" s="107"/>
      <c r="X20" s="107"/>
      <c r="Y20" s="107"/>
      <c r="Z20" s="108"/>
      <c r="AA20" s="111" t="s">
        <v>25</v>
      </c>
      <c r="AB20" s="112"/>
      <c r="AC20" s="113"/>
      <c r="AD20" s="19"/>
      <c r="AE20" s="20">
        <f>SUM($S$18:$AE$18)</f>
        <v>0</v>
      </c>
    </row>
    <row r="21" spans="1:31">
      <c r="A21" s="109"/>
      <c r="B21" s="109"/>
      <c r="C21" s="109"/>
      <c r="D21" s="109"/>
      <c r="E21" s="109"/>
      <c r="F21" s="109"/>
      <c r="G21" s="109"/>
      <c r="H21" s="109"/>
      <c r="I21" s="109"/>
      <c r="J21" s="110"/>
      <c r="K21" s="114" t="s">
        <v>26</v>
      </c>
      <c r="L21" s="115"/>
      <c r="M21" s="116"/>
      <c r="N21" s="10"/>
      <c r="O21" s="21">
        <f>SUM(C19:O19)</f>
        <v>0</v>
      </c>
      <c r="Q21" s="109"/>
      <c r="R21" s="109"/>
      <c r="S21" s="109"/>
      <c r="T21" s="109"/>
      <c r="U21" s="109"/>
      <c r="V21" s="109"/>
      <c r="W21" s="109"/>
      <c r="X21" s="109"/>
      <c r="Y21" s="109"/>
      <c r="Z21" s="110"/>
      <c r="AA21" s="114" t="s">
        <v>26</v>
      </c>
      <c r="AB21" s="115"/>
      <c r="AC21" s="116"/>
      <c r="AD21" s="10"/>
      <c r="AE21" s="21">
        <f>SUM($S$19:$AE$19)</f>
        <v>0</v>
      </c>
    </row>
    <row r="22" spans="1:31" ht="15.75" thickBot="1">
      <c r="A22" s="109"/>
      <c r="B22" s="109"/>
      <c r="C22" s="109"/>
      <c r="D22" s="109"/>
      <c r="E22" s="109"/>
      <c r="F22" s="109"/>
      <c r="G22" s="109"/>
      <c r="H22" s="109"/>
      <c r="I22" s="109"/>
      <c r="J22" s="110"/>
      <c r="K22" s="117" t="s">
        <v>27</v>
      </c>
      <c r="L22" s="118"/>
      <c r="M22" s="119"/>
      <c r="N22" s="22"/>
      <c r="O22" s="23">
        <f>SUM(O20:O21)</f>
        <v>0</v>
      </c>
      <c r="Q22" s="109"/>
      <c r="R22" s="109"/>
      <c r="S22" s="109"/>
      <c r="T22" s="109"/>
      <c r="U22" s="109"/>
      <c r="V22" s="109"/>
      <c r="W22" s="109"/>
      <c r="X22" s="109"/>
      <c r="Y22" s="109"/>
      <c r="Z22" s="110"/>
      <c r="AA22" s="117" t="s">
        <v>27</v>
      </c>
      <c r="AB22" s="118"/>
      <c r="AC22" s="119"/>
      <c r="AD22" s="22"/>
      <c r="AE22" s="23">
        <f>SUM($AE$20:$AE$21)</f>
        <v>0</v>
      </c>
    </row>
    <row r="23" spans="1:31" ht="5.0999999999999996" customHeight="1" thickTop="1" thickBot="1">
      <c r="A23" s="24"/>
      <c r="B23" s="25"/>
      <c r="C23" s="24"/>
      <c r="D23" s="25"/>
      <c r="E23" s="24"/>
      <c r="F23" s="25"/>
      <c r="G23" s="24"/>
      <c r="H23" s="25"/>
      <c r="I23" s="24"/>
      <c r="J23" s="25"/>
      <c r="K23" s="24"/>
      <c r="L23" s="25"/>
      <c r="M23" s="24"/>
      <c r="N23" s="25"/>
      <c r="O23" s="24"/>
    </row>
    <row r="24" spans="1:31" ht="15.75" thickTop="1">
      <c r="A24" s="103"/>
      <c r="B24" s="120" t="s">
        <v>3</v>
      </c>
      <c r="C24" s="97" t="s">
        <v>28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8"/>
      <c r="O24" s="99"/>
      <c r="Q24" s="103"/>
      <c r="R24" s="105" t="s">
        <v>3</v>
      </c>
      <c r="S24" s="97" t="s">
        <v>101</v>
      </c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8"/>
      <c r="AE24" s="99"/>
    </row>
    <row r="25" spans="1:31">
      <c r="A25" s="104"/>
      <c r="B25" s="121"/>
      <c r="C25" s="6" t="s">
        <v>5</v>
      </c>
      <c r="D25" s="100" t="s">
        <v>6</v>
      </c>
      <c r="E25" s="101"/>
      <c r="F25" s="100" t="s">
        <v>7</v>
      </c>
      <c r="G25" s="101"/>
      <c r="H25" s="100" t="s">
        <v>8</v>
      </c>
      <c r="I25" s="101"/>
      <c r="J25" s="100" t="s">
        <v>9</v>
      </c>
      <c r="K25" s="101"/>
      <c r="L25" s="100" t="s">
        <v>10</v>
      </c>
      <c r="M25" s="101"/>
      <c r="N25" s="100" t="s">
        <v>11</v>
      </c>
      <c r="O25" s="102"/>
      <c r="Q25" s="104"/>
      <c r="R25" s="106"/>
      <c r="S25" s="6" t="s">
        <v>5</v>
      </c>
      <c r="T25" s="100" t="s">
        <v>6</v>
      </c>
      <c r="U25" s="101"/>
      <c r="V25" s="100" t="s">
        <v>7</v>
      </c>
      <c r="W25" s="101"/>
      <c r="X25" s="100" t="s">
        <v>8</v>
      </c>
      <c r="Y25" s="101"/>
      <c r="Z25" s="100" t="s">
        <v>9</v>
      </c>
      <c r="AA25" s="101"/>
      <c r="AB25" s="100" t="s">
        <v>10</v>
      </c>
      <c r="AC25" s="101"/>
      <c r="AD25" s="100" t="s">
        <v>11</v>
      </c>
      <c r="AE25" s="102"/>
    </row>
    <row r="26" spans="1:31">
      <c r="A26" s="7" t="s">
        <v>12</v>
      </c>
      <c r="B26" s="8" t="s">
        <v>13</v>
      </c>
      <c r="C26" s="6" t="s">
        <v>14</v>
      </c>
      <c r="D26" s="9" t="s">
        <v>13</v>
      </c>
      <c r="E26" s="6" t="s">
        <v>14</v>
      </c>
      <c r="F26" s="9" t="s">
        <v>13</v>
      </c>
      <c r="G26" s="6" t="s">
        <v>14</v>
      </c>
      <c r="H26" s="9" t="s">
        <v>13</v>
      </c>
      <c r="I26" s="6" t="s">
        <v>14</v>
      </c>
      <c r="J26" s="9" t="s">
        <v>13</v>
      </c>
      <c r="K26" s="6" t="s">
        <v>14</v>
      </c>
      <c r="L26" s="9" t="s">
        <v>13</v>
      </c>
      <c r="M26" s="6" t="s">
        <v>14</v>
      </c>
      <c r="N26" s="10" t="s">
        <v>13</v>
      </c>
      <c r="O26" s="11" t="s">
        <v>14</v>
      </c>
      <c r="Q26" s="7" t="s">
        <v>12</v>
      </c>
      <c r="R26" s="8" t="s">
        <v>13</v>
      </c>
      <c r="S26" s="6" t="s">
        <v>14</v>
      </c>
      <c r="T26" s="9" t="s">
        <v>13</v>
      </c>
      <c r="U26" s="6" t="s">
        <v>14</v>
      </c>
      <c r="V26" s="9" t="s">
        <v>13</v>
      </c>
      <c r="W26" s="6" t="s">
        <v>14</v>
      </c>
      <c r="X26" s="9" t="s">
        <v>13</v>
      </c>
      <c r="Y26" s="6" t="s">
        <v>14</v>
      </c>
      <c r="Z26" s="9" t="s">
        <v>13</v>
      </c>
      <c r="AA26" s="6" t="s">
        <v>14</v>
      </c>
      <c r="AB26" s="9" t="s">
        <v>13</v>
      </c>
      <c r="AC26" s="6" t="s">
        <v>14</v>
      </c>
      <c r="AD26" s="10" t="s">
        <v>13</v>
      </c>
      <c r="AE26" s="11" t="s">
        <v>14</v>
      </c>
    </row>
    <row r="27" spans="1:31">
      <c r="A27" s="7" t="s">
        <v>15</v>
      </c>
      <c r="B27" s="12"/>
      <c r="C27" s="13"/>
      <c r="D27" s="14"/>
      <c r="E27" s="13"/>
      <c r="F27" s="14"/>
      <c r="G27" s="13"/>
      <c r="H27" s="14"/>
      <c r="I27" s="13"/>
      <c r="J27" s="14"/>
      <c r="K27" s="13"/>
      <c r="L27" s="14"/>
      <c r="M27" s="13"/>
      <c r="N27" s="15"/>
      <c r="O27" s="16"/>
      <c r="Q27" s="7" t="s">
        <v>15</v>
      </c>
      <c r="R27" s="12"/>
      <c r="S27" s="13"/>
      <c r="T27" s="14"/>
      <c r="U27" s="13"/>
      <c r="V27" s="14"/>
      <c r="W27" s="13"/>
      <c r="X27" s="14"/>
      <c r="Y27" s="13"/>
      <c r="Z27" s="14"/>
      <c r="AA27" s="13"/>
      <c r="AB27" s="14"/>
      <c r="AC27" s="13"/>
      <c r="AD27" s="15"/>
      <c r="AE27" s="16"/>
    </row>
    <row r="28" spans="1:31">
      <c r="A28" s="7" t="s">
        <v>16</v>
      </c>
      <c r="B28" s="12"/>
      <c r="C28" s="13"/>
      <c r="D28" s="14"/>
      <c r="E28" s="13"/>
      <c r="F28" s="14"/>
      <c r="G28" s="13"/>
      <c r="H28" s="14"/>
      <c r="I28" s="13"/>
      <c r="J28" s="14"/>
      <c r="K28" s="13"/>
      <c r="L28" s="14"/>
      <c r="M28" s="13"/>
      <c r="N28" s="15"/>
      <c r="O28" s="16"/>
      <c r="Q28" s="7" t="s">
        <v>16</v>
      </c>
      <c r="R28" s="12"/>
      <c r="S28" s="13"/>
      <c r="T28" s="14"/>
      <c r="U28" s="13"/>
      <c r="V28" s="14"/>
      <c r="W28" s="13"/>
      <c r="X28" s="14"/>
      <c r="Y28" s="13"/>
      <c r="Z28" s="14"/>
      <c r="AA28" s="13"/>
      <c r="AB28" s="14"/>
      <c r="AC28" s="13"/>
      <c r="AD28" s="15"/>
      <c r="AE28" s="16"/>
    </row>
    <row r="29" spans="1:31">
      <c r="A29" s="7" t="s">
        <v>17</v>
      </c>
      <c r="B29" s="12"/>
      <c r="C29" s="13"/>
      <c r="D29" s="14"/>
      <c r="E29" s="13"/>
      <c r="F29" s="14"/>
      <c r="G29" s="13"/>
      <c r="H29" s="14"/>
      <c r="I29" s="13"/>
      <c r="J29" s="14"/>
      <c r="K29" s="13"/>
      <c r="L29" s="14"/>
      <c r="M29" s="13"/>
      <c r="N29" s="15"/>
      <c r="O29" s="16"/>
      <c r="Q29" s="7" t="s">
        <v>17</v>
      </c>
      <c r="R29" s="12"/>
      <c r="S29" s="13"/>
      <c r="T29" s="14"/>
      <c r="U29" s="13"/>
      <c r="V29" s="14"/>
      <c r="W29" s="13"/>
      <c r="X29" s="14"/>
      <c r="Y29" s="13"/>
      <c r="Z29" s="14"/>
      <c r="AA29" s="13"/>
      <c r="AB29" s="14"/>
      <c r="AC29" s="13"/>
      <c r="AD29" s="15"/>
      <c r="AE29" s="16"/>
    </row>
    <row r="30" spans="1:31">
      <c r="A30" s="7" t="s">
        <v>18</v>
      </c>
      <c r="B30" s="12"/>
      <c r="C30" s="13"/>
      <c r="D30" s="14"/>
      <c r="E30" s="13"/>
      <c r="F30" s="14"/>
      <c r="G30" s="13"/>
      <c r="H30" s="14"/>
      <c r="I30" s="13"/>
      <c r="J30" s="14"/>
      <c r="K30" s="13"/>
      <c r="L30" s="14"/>
      <c r="M30" s="13"/>
      <c r="N30" s="15"/>
      <c r="O30" s="16"/>
      <c r="Q30" s="7" t="s">
        <v>18</v>
      </c>
      <c r="R30" s="12"/>
      <c r="S30" s="13"/>
      <c r="T30" s="14"/>
      <c r="U30" s="13"/>
      <c r="V30" s="14"/>
      <c r="W30" s="13"/>
      <c r="X30" s="14"/>
      <c r="Y30" s="13"/>
      <c r="Z30" s="14"/>
      <c r="AA30" s="13"/>
      <c r="AB30" s="14"/>
      <c r="AC30" s="13"/>
      <c r="AD30" s="15"/>
      <c r="AE30" s="16"/>
    </row>
    <row r="31" spans="1:31">
      <c r="A31" s="7" t="s">
        <v>29</v>
      </c>
      <c r="B31" s="12"/>
      <c r="C31" s="13"/>
      <c r="D31" s="14"/>
      <c r="E31" s="13"/>
      <c r="F31" s="14"/>
      <c r="G31" s="13"/>
      <c r="H31" s="14"/>
      <c r="I31" s="13"/>
      <c r="J31" s="14"/>
      <c r="K31" s="13"/>
      <c r="L31" s="14"/>
      <c r="M31" s="13"/>
      <c r="N31" s="15"/>
      <c r="O31" s="16"/>
      <c r="Q31" s="7" t="s">
        <v>29</v>
      </c>
      <c r="R31" s="12"/>
      <c r="S31" s="13"/>
      <c r="T31" s="14"/>
      <c r="U31" s="13"/>
      <c r="V31" s="14"/>
      <c r="W31" s="13"/>
      <c r="X31" s="14"/>
      <c r="Y31" s="13"/>
      <c r="Z31" s="14"/>
      <c r="AA31" s="13"/>
      <c r="AB31" s="14"/>
      <c r="AC31" s="13"/>
      <c r="AD31" s="15"/>
      <c r="AE31" s="16"/>
    </row>
    <row r="32" spans="1:31">
      <c r="A32" s="7" t="s">
        <v>30</v>
      </c>
      <c r="B32" s="12"/>
      <c r="C32" s="13"/>
      <c r="D32" s="14"/>
      <c r="E32" s="13"/>
      <c r="F32" s="14"/>
      <c r="G32" s="13"/>
      <c r="H32" s="14"/>
      <c r="I32" s="13"/>
      <c r="J32" s="14"/>
      <c r="K32" s="13"/>
      <c r="L32" s="14"/>
      <c r="M32" s="13"/>
      <c r="N32" s="15"/>
      <c r="O32" s="16"/>
      <c r="Q32" s="7" t="s">
        <v>31</v>
      </c>
      <c r="R32" s="12"/>
      <c r="S32" s="13"/>
      <c r="T32" s="14"/>
      <c r="U32" s="13"/>
      <c r="V32" s="14"/>
      <c r="W32" s="13"/>
      <c r="X32" s="14"/>
      <c r="Y32" s="13"/>
      <c r="Z32" s="14"/>
      <c r="AA32" s="13"/>
      <c r="AB32" s="14"/>
      <c r="AC32" s="13"/>
      <c r="AD32" s="15"/>
      <c r="AE32" s="16"/>
    </row>
    <row r="33" spans="1:31">
      <c r="A33" s="7" t="s">
        <v>131</v>
      </c>
      <c r="B33" s="12"/>
      <c r="C33" s="13"/>
      <c r="D33" s="14"/>
      <c r="E33" s="13"/>
      <c r="F33" s="14"/>
      <c r="G33" s="13"/>
      <c r="H33" s="14"/>
      <c r="I33" s="13"/>
      <c r="J33" s="14"/>
      <c r="K33" s="13"/>
      <c r="L33" s="14"/>
      <c r="M33" s="13"/>
      <c r="N33" s="15"/>
      <c r="O33" s="134"/>
      <c r="Q33" s="7" t="s">
        <v>134</v>
      </c>
      <c r="R33" s="12"/>
      <c r="S33" s="13"/>
      <c r="T33" s="14"/>
      <c r="U33" s="13"/>
      <c r="V33" s="14"/>
      <c r="W33" s="13"/>
      <c r="X33" s="14"/>
      <c r="Y33" s="13"/>
      <c r="Z33" s="14"/>
      <c r="AA33" s="13"/>
      <c r="AB33" s="14"/>
      <c r="AC33" s="13"/>
      <c r="AD33" s="15"/>
      <c r="AE33" s="16"/>
    </row>
    <row r="34" spans="1:31">
      <c r="A34" s="7" t="s">
        <v>132</v>
      </c>
      <c r="B34" s="12"/>
      <c r="C34" s="13"/>
      <c r="D34" s="14"/>
      <c r="E34" s="13"/>
      <c r="F34" s="14"/>
      <c r="G34" s="13"/>
      <c r="H34" s="14"/>
      <c r="I34" s="13"/>
      <c r="J34" s="14"/>
      <c r="K34" s="13"/>
      <c r="L34" s="14"/>
      <c r="M34" s="13"/>
      <c r="N34" s="15"/>
      <c r="O34" s="13"/>
      <c r="Q34" s="7" t="s">
        <v>135</v>
      </c>
      <c r="R34" s="12"/>
      <c r="S34" s="13"/>
      <c r="T34" s="14"/>
      <c r="U34" s="13"/>
      <c r="V34" s="14"/>
      <c r="W34" s="13"/>
      <c r="X34" s="14"/>
      <c r="Y34" s="13"/>
      <c r="Z34" s="14"/>
      <c r="AA34" s="13"/>
      <c r="AB34" s="14"/>
      <c r="AC34" s="13"/>
      <c r="AD34" s="15"/>
      <c r="AE34" s="16"/>
    </row>
    <row r="35" spans="1:31" ht="15.75" thickBot="1">
      <c r="A35" s="17" t="s">
        <v>24</v>
      </c>
      <c r="B35" s="18"/>
      <c r="C35" s="26">
        <f>SUM(C27:C33)</f>
        <v>0</v>
      </c>
      <c r="D35" s="27"/>
      <c r="E35" s="26">
        <f>SUM(E27:E33)</f>
        <v>0</v>
      </c>
      <c r="F35" s="27"/>
      <c r="G35" s="26">
        <f>SUM(G27:G33)</f>
        <v>0</v>
      </c>
      <c r="H35" s="27"/>
      <c r="I35" s="26">
        <f>SUM(I27:I33)</f>
        <v>0</v>
      </c>
      <c r="J35" s="27"/>
      <c r="K35" s="26">
        <f>SUM(K27:K33)</f>
        <v>0</v>
      </c>
      <c r="L35" s="27"/>
      <c r="M35" s="26">
        <f>SUM(M27:M33)</f>
        <v>0</v>
      </c>
      <c r="N35" s="27"/>
      <c r="O35" s="26">
        <f>SUM(O27:O33)</f>
        <v>0</v>
      </c>
      <c r="Q35" s="17" t="s">
        <v>24</v>
      </c>
      <c r="R35" s="18"/>
      <c r="S35" s="18">
        <f>SUM(S27:S33)</f>
        <v>0</v>
      </c>
      <c r="T35" s="18"/>
      <c r="U35" s="18">
        <f>SUM(U27:U33)</f>
        <v>0</v>
      </c>
      <c r="V35" s="18"/>
      <c r="W35" s="18">
        <f>SUM(W27:W33)</f>
        <v>0</v>
      </c>
      <c r="X35" s="18"/>
      <c r="Y35" s="18">
        <f>SUM(Y27:Y33)</f>
        <v>0</v>
      </c>
      <c r="Z35" s="18"/>
      <c r="AA35" s="18">
        <f>SUM(AA27:AA33)</f>
        <v>0</v>
      </c>
      <c r="AB35" s="18"/>
      <c r="AC35" s="18">
        <f>SUM(AC27:AC33)</f>
        <v>0</v>
      </c>
      <c r="AD35" s="18"/>
      <c r="AE35" s="18">
        <f>SUM(AE27:AE33)</f>
        <v>0</v>
      </c>
    </row>
    <row r="36" spans="1:31" ht="15.75" thickTop="1">
      <c r="A36" s="107"/>
      <c r="B36" s="107"/>
      <c r="C36" s="107"/>
      <c r="D36" s="107"/>
      <c r="E36" s="107"/>
      <c r="F36" s="107"/>
      <c r="G36" s="107"/>
      <c r="H36" s="107"/>
      <c r="I36" s="107"/>
      <c r="J36" s="108"/>
      <c r="K36" s="111" t="s">
        <v>25</v>
      </c>
      <c r="L36" s="112"/>
      <c r="M36" s="113"/>
      <c r="N36" s="19"/>
      <c r="O36" s="20">
        <f>SUM($C$34:$O$34)</f>
        <v>0</v>
      </c>
      <c r="Q36" s="107"/>
      <c r="R36" s="107"/>
      <c r="S36" s="107"/>
      <c r="T36" s="107"/>
      <c r="U36" s="107"/>
      <c r="V36" s="107"/>
      <c r="W36" s="107"/>
      <c r="X36" s="107"/>
      <c r="Y36" s="107"/>
      <c r="Z36" s="108"/>
      <c r="AA36" s="111" t="s">
        <v>25</v>
      </c>
      <c r="AB36" s="112"/>
      <c r="AC36" s="113"/>
      <c r="AD36" s="19"/>
      <c r="AE36" s="20">
        <f>SUM($S$34:$AE$34)</f>
        <v>0</v>
      </c>
    </row>
    <row r="37" spans="1:31">
      <c r="A37" s="109"/>
      <c r="B37" s="109"/>
      <c r="C37" s="109"/>
      <c r="D37" s="109"/>
      <c r="E37" s="109"/>
      <c r="F37" s="109"/>
      <c r="G37" s="109"/>
      <c r="H37" s="109"/>
      <c r="I37" s="109"/>
      <c r="J37" s="110"/>
      <c r="K37" s="114" t="s">
        <v>26</v>
      </c>
      <c r="L37" s="115"/>
      <c r="M37" s="116"/>
      <c r="N37" s="10"/>
      <c r="O37" s="21">
        <f>SUM($C$35:$O$35)</f>
        <v>0</v>
      </c>
      <c r="Q37" s="109"/>
      <c r="R37" s="109"/>
      <c r="S37" s="109"/>
      <c r="T37" s="109"/>
      <c r="U37" s="109"/>
      <c r="V37" s="109"/>
      <c r="W37" s="109"/>
      <c r="X37" s="109"/>
      <c r="Y37" s="109"/>
      <c r="Z37" s="110"/>
      <c r="AA37" s="114" t="s">
        <v>26</v>
      </c>
      <c r="AB37" s="115"/>
      <c r="AC37" s="116"/>
      <c r="AD37" s="10"/>
      <c r="AE37" s="21">
        <f>SUM($S$35:$AE$35)</f>
        <v>0</v>
      </c>
    </row>
    <row r="38" spans="1:31" ht="15.75" thickBot="1">
      <c r="A38" s="109"/>
      <c r="B38" s="109"/>
      <c r="C38" s="109"/>
      <c r="D38" s="109"/>
      <c r="E38" s="109"/>
      <c r="F38" s="109"/>
      <c r="G38" s="109"/>
      <c r="H38" s="109"/>
      <c r="I38" s="109"/>
      <c r="J38" s="110"/>
      <c r="K38" s="117" t="s">
        <v>27</v>
      </c>
      <c r="L38" s="118"/>
      <c r="M38" s="119"/>
      <c r="N38" s="22"/>
      <c r="O38" s="23">
        <f>SUM($O$36:$O$37)</f>
        <v>0</v>
      </c>
      <c r="Q38" s="109"/>
      <c r="R38" s="109"/>
      <c r="S38" s="109"/>
      <c r="T38" s="109"/>
      <c r="U38" s="109"/>
      <c r="V38" s="109"/>
      <c r="W38" s="109"/>
      <c r="X38" s="109"/>
      <c r="Y38" s="109"/>
      <c r="Z38" s="110"/>
      <c r="AA38" s="117" t="s">
        <v>27</v>
      </c>
      <c r="AB38" s="118"/>
      <c r="AC38" s="119"/>
      <c r="AD38" s="22"/>
      <c r="AE38" s="23">
        <f>SUM($AE$36:$AE$37)</f>
        <v>0</v>
      </c>
    </row>
    <row r="39" spans="1:31" ht="15.75" thickTop="1"/>
    <row r="46" spans="1:31">
      <c r="A46" s="29"/>
      <c r="B46" s="30"/>
      <c r="C46" s="29"/>
      <c r="D46" s="30"/>
      <c r="E46" s="29"/>
      <c r="F46" s="30"/>
      <c r="G46" s="29"/>
      <c r="H46" s="30"/>
      <c r="I46" s="29"/>
      <c r="J46" s="30"/>
      <c r="K46" s="29"/>
      <c r="L46" s="30"/>
      <c r="M46" s="29"/>
      <c r="N46" s="30"/>
      <c r="O46" s="29"/>
    </row>
    <row r="48" spans="1:31">
      <c r="A48" s="29"/>
      <c r="B48" s="30"/>
    </row>
    <row r="54" spans="1:15">
      <c r="A54" s="29"/>
      <c r="B54" s="30"/>
      <c r="C54" s="29"/>
      <c r="D54" s="30"/>
      <c r="E54" s="29"/>
      <c r="F54" s="30"/>
      <c r="G54" s="29"/>
      <c r="H54" s="30"/>
      <c r="I54" s="29"/>
      <c r="J54" s="30"/>
      <c r="K54" s="29"/>
      <c r="L54" s="30"/>
      <c r="M54" s="29"/>
      <c r="N54" s="30"/>
      <c r="O54" s="29"/>
    </row>
    <row r="56" spans="1:15">
      <c r="A56" s="29"/>
      <c r="B56" s="30"/>
      <c r="C56" s="29"/>
      <c r="D56" s="30"/>
      <c r="E56" s="29"/>
      <c r="F56" s="30"/>
      <c r="G56" s="29"/>
      <c r="H56" s="30"/>
      <c r="I56" s="29"/>
      <c r="J56" s="30"/>
      <c r="K56" s="29"/>
      <c r="L56" s="30"/>
      <c r="M56" s="29"/>
      <c r="N56" s="30"/>
      <c r="O56" s="29"/>
    </row>
    <row r="57" spans="1:15">
      <c r="A57" s="29"/>
      <c r="B57" s="30"/>
      <c r="C57" s="29"/>
      <c r="D57" s="30"/>
      <c r="E57" s="29"/>
      <c r="F57" s="30"/>
      <c r="G57" s="29"/>
      <c r="H57" s="30"/>
      <c r="I57" s="29"/>
      <c r="J57" s="30"/>
      <c r="K57" s="29"/>
      <c r="L57" s="30"/>
      <c r="M57" s="29"/>
      <c r="N57" s="30"/>
      <c r="O57" s="29"/>
    </row>
  </sheetData>
  <sheetProtection insertColumns="0" selectLockedCells="1" autoFilter="0"/>
  <mergeCells count="60">
    <mergeCell ref="A36:J38"/>
    <mergeCell ref="K36:M36"/>
    <mergeCell ref="Q36:Z38"/>
    <mergeCell ref="AA36:AC36"/>
    <mergeCell ref="K37:M37"/>
    <mergeCell ref="AA37:AC37"/>
    <mergeCell ref="K38:M38"/>
    <mergeCell ref="AA38:AC38"/>
    <mergeCell ref="A24:A25"/>
    <mergeCell ref="B24:B25"/>
    <mergeCell ref="C24:O24"/>
    <mergeCell ref="Q24:Q25"/>
    <mergeCell ref="R24:R25"/>
    <mergeCell ref="L25:M25"/>
    <mergeCell ref="N25:O25"/>
    <mergeCell ref="S24:AE24"/>
    <mergeCell ref="D25:E25"/>
    <mergeCell ref="F25:G25"/>
    <mergeCell ref="H25:I25"/>
    <mergeCell ref="J25:K25"/>
    <mergeCell ref="AB25:AC25"/>
    <mergeCell ref="AD25:AE25"/>
    <mergeCell ref="T25:U25"/>
    <mergeCell ref="V25:W25"/>
    <mergeCell ref="X25:Y25"/>
    <mergeCell ref="Z25:AA25"/>
    <mergeCell ref="A20:J22"/>
    <mergeCell ref="K20:M20"/>
    <mergeCell ref="Q20:Z22"/>
    <mergeCell ref="AA20:AC20"/>
    <mergeCell ref="K21:M21"/>
    <mergeCell ref="AA21:AC21"/>
    <mergeCell ref="K22:M22"/>
    <mergeCell ref="AA22:AC22"/>
    <mergeCell ref="A8:A9"/>
    <mergeCell ref="B8:B9"/>
    <mergeCell ref="C8:O8"/>
    <mergeCell ref="Q8:Q9"/>
    <mergeCell ref="R8:R9"/>
    <mergeCell ref="L9:M9"/>
    <mergeCell ref="N9:O9"/>
    <mergeCell ref="S8:AE8"/>
    <mergeCell ref="D9:E9"/>
    <mergeCell ref="F9:G9"/>
    <mergeCell ref="H9:I9"/>
    <mergeCell ref="J9:K9"/>
    <mergeCell ref="AB9:AC9"/>
    <mergeCell ref="AD9:AE9"/>
    <mergeCell ref="T9:U9"/>
    <mergeCell ref="V9:W9"/>
    <mergeCell ref="X9:Y9"/>
    <mergeCell ref="Z9:AA9"/>
    <mergeCell ref="A1:A6"/>
    <mergeCell ref="B1:K6"/>
    <mergeCell ref="M2:N2"/>
    <mergeCell ref="O2:P2"/>
    <mergeCell ref="M3:N3"/>
    <mergeCell ref="O3:P3"/>
    <mergeCell ref="M4:N4"/>
    <mergeCell ref="O4:P4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5" pageOrder="overThenDown" orientation="landscape" blackAndWhite="1" horizontalDpi="0" verticalDpi="0" r:id="rId1"/>
  <headerFooter>
    <oddFooter>&amp;L&amp;P         INGRESOS &amp;CELABORADO POR ADRIAN ARANA ABADIA ESTUDIANTE UNIVERSIDAD CHEVROLET_SENA&amp;R&amp;D         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theme="1"/>
  </sheetPr>
  <dimension ref="B2:Z39"/>
  <sheetViews>
    <sheetView showRowColHeaders="0" workbookViewId="0">
      <selection activeCell="D18" sqref="D18"/>
    </sheetView>
  </sheetViews>
  <sheetFormatPr baseColWidth="10" defaultRowHeight="15"/>
  <cols>
    <col min="1" max="1" width="11.42578125" style="75"/>
    <col min="2" max="2" width="22.42578125" style="75" bestFit="1" customWidth="1"/>
    <col min="3" max="5" width="12.140625" style="75" bestFit="1" customWidth="1"/>
    <col min="6" max="6" width="2.7109375" style="75" customWidth="1"/>
    <col min="7" max="21" width="11.42578125" style="75"/>
    <col min="22" max="22" width="3.7109375" style="75" customWidth="1"/>
    <col min="23" max="16384" width="11.42578125" style="75"/>
  </cols>
  <sheetData>
    <row r="2" spans="2:26">
      <c r="D2" s="125">
        <v>5</v>
      </c>
    </row>
    <row r="3" spans="2:26" ht="15.75" thickBot="1">
      <c r="D3" s="125"/>
    </row>
    <row r="4" spans="2:26" ht="16.5" thickTop="1" thickBot="1">
      <c r="C4" s="122" t="str">
        <f>VLOOKUP($D$2,$V$4:$W$8,2,0)</f>
        <v>Gracias</v>
      </c>
      <c r="D4" s="123"/>
      <c r="E4" s="124"/>
      <c r="V4" s="75">
        <v>1</v>
      </c>
      <c r="W4" s="75" t="s">
        <v>102</v>
      </c>
      <c r="X4" s="75" t="s">
        <v>34</v>
      </c>
      <c r="Y4" s="75" t="s">
        <v>104</v>
      </c>
      <c r="Z4" s="75" t="s">
        <v>36</v>
      </c>
    </row>
    <row r="5" spans="2:26" ht="16.5" thickTop="1" thickBot="1">
      <c r="C5" s="76" t="str">
        <f>IF($C$4="Gracias","",VLOOKUP($C$4,$W$4:$Z$7,2,0))</f>
        <v/>
      </c>
      <c r="D5" s="77" t="str">
        <f>IF(C4="Gracias","",VLOOKUP($C$4,$W$4:$Z$7,3,0))</f>
        <v/>
      </c>
      <c r="E5" s="78" t="str">
        <f>IF($C$4="Gracias","",VLOOKUP($C$4,$W$4:$Z$7,4,0))</f>
        <v/>
      </c>
      <c r="V5" s="75">
        <v>2</v>
      </c>
      <c r="W5" s="75" t="s">
        <v>105</v>
      </c>
      <c r="X5" s="75" t="s">
        <v>37</v>
      </c>
      <c r="Y5" s="75" t="s">
        <v>38</v>
      </c>
      <c r="Z5" s="75" t="s">
        <v>39</v>
      </c>
    </row>
    <row r="6" spans="2:26" ht="15.75" thickTop="1">
      <c r="B6" s="79" t="s">
        <v>108</v>
      </c>
      <c r="C6" s="80" t="str">
        <f>IF($C$5="","",VLOOKUP($C$5,B27:E38,2,0))</f>
        <v/>
      </c>
      <c r="D6" s="80" t="str">
        <f>IF($D$5="","",VLOOKUP($D$5,B27:E38,2,0))</f>
        <v/>
      </c>
      <c r="E6" s="81" t="str">
        <f>IF($E$5="","",VLOOKUP($E$5,B27:E38,2,0))</f>
        <v/>
      </c>
      <c r="V6" s="75">
        <v>3</v>
      </c>
      <c r="W6" s="75" t="s">
        <v>106</v>
      </c>
      <c r="X6" s="75" t="s">
        <v>40</v>
      </c>
      <c r="Y6" s="75" t="s">
        <v>41</v>
      </c>
      <c r="Z6" s="75" t="s">
        <v>42</v>
      </c>
    </row>
    <row r="7" spans="2:26">
      <c r="B7" s="82" t="s">
        <v>109</v>
      </c>
      <c r="C7" s="83" t="str">
        <f>IF($C$5="","",VLOOKUP($C$5,B27:E38,3,0))</f>
        <v/>
      </c>
      <c r="D7" s="83" t="str">
        <f>IF($D$5="","",VLOOKUP($D$5,$B27:E38,3,0))</f>
        <v/>
      </c>
      <c r="E7" s="84" t="str">
        <f>IF($E$5="","",VLOOKUP($E$5,B27:E38,3,0))</f>
        <v/>
      </c>
      <c r="V7" s="75">
        <v>4</v>
      </c>
      <c r="W7" s="75" t="s">
        <v>103</v>
      </c>
      <c r="X7" s="75" t="s">
        <v>43</v>
      </c>
      <c r="Y7" s="75" t="s">
        <v>44</v>
      </c>
      <c r="Z7" s="75" t="s">
        <v>45</v>
      </c>
    </row>
    <row r="8" spans="2:26">
      <c r="B8" s="82" t="s">
        <v>95</v>
      </c>
      <c r="C8" s="83" t="str">
        <f>IF($C$5="","",VLOOKUP($C$5,B27:E38,4,0))</f>
        <v/>
      </c>
      <c r="D8" s="83" t="str">
        <f>IF($D$5="","",VLOOKUP($D$5,B27:E38,4,0))</f>
        <v/>
      </c>
      <c r="E8" s="84" t="str">
        <f>IF($E$5="","",VLOOKUP($E$5,B27:E38,4,0))</f>
        <v/>
      </c>
      <c r="V8" s="75">
        <v>5</v>
      </c>
      <c r="W8" s="75" t="s">
        <v>107</v>
      </c>
    </row>
    <row r="9" spans="2:26">
      <c r="B9" s="82" t="s">
        <v>110</v>
      </c>
      <c r="C9" s="83" t="str">
        <f>IF($C$8="","",AVERAGE(C6:C7))</f>
        <v/>
      </c>
      <c r="D9" s="83" t="str">
        <f>IF($D$7="","",AVERAGE(D6:D7))</f>
        <v/>
      </c>
      <c r="E9" s="84" t="str">
        <f>IF($E$7="","",AVERAGE(E6:E7))</f>
        <v/>
      </c>
    </row>
    <row r="10" spans="2:26" ht="15.75" thickBot="1">
      <c r="B10" s="85" t="s">
        <v>111</v>
      </c>
      <c r="C10" s="86" t="str">
        <f>IF($C$9="","",C9/C6-1)</f>
        <v/>
      </c>
      <c r="D10" s="86" t="str">
        <f>IF($D$9="","",D9/D6-1)</f>
        <v/>
      </c>
      <c r="E10" s="87" t="str">
        <f>IF($E$9="","",E9/E6-1)</f>
        <v/>
      </c>
    </row>
    <row r="11" spans="2:26" ht="15.75" thickTop="1"/>
    <row r="25" spans="2:7">
      <c r="B25" s="89"/>
      <c r="C25" s="126" t="s">
        <v>113</v>
      </c>
      <c r="D25" s="126"/>
      <c r="E25" s="126"/>
      <c r="F25" s="126"/>
    </row>
    <row r="26" spans="2:7">
      <c r="B26" s="89" t="s">
        <v>112</v>
      </c>
      <c r="C26" s="89" t="s">
        <v>108</v>
      </c>
      <c r="D26" s="89" t="s">
        <v>109</v>
      </c>
      <c r="E26" s="89" t="s">
        <v>95</v>
      </c>
      <c r="F26" s="89"/>
      <c r="G26" s="88"/>
    </row>
    <row r="27" spans="2:7">
      <c r="B27" s="89" t="s">
        <v>34</v>
      </c>
      <c r="C27" s="89">
        <f>EGRESOS!C$81</f>
        <v>0</v>
      </c>
      <c r="D27" s="89">
        <f>EGRESOS!C$79</f>
        <v>0</v>
      </c>
      <c r="E27" s="89">
        <f>EGRESOS!C$82</f>
        <v>0</v>
      </c>
      <c r="F27" s="89"/>
      <c r="G27" s="88"/>
    </row>
    <row r="28" spans="2:7">
      <c r="B28" s="89" t="s">
        <v>35</v>
      </c>
      <c r="C28" s="89">
        <f>EGRESOS!D$81</f>
        <v>0</v>
      </c>
      <c r="D28" s="89">
        <f>EGRESOS!D$79</f>
        <v>0</v>
      </c>
      <c r="E28" s="89">
        <f>EGRESOS!D$82</f>
        <v>0</v>
      </c>
      <c r="F28" s="89"/>
      <c r="G28" s="88"/>
    </row>
    <row r="29" spans="2:7">
      <c r="B29" s="89" t="s">
        <v>36</v>
      </c>
      <c r="C29" s="89">
        <f>EGRESOS!E$81</f>
        <v>0</v>
      </c>
      <c r="D29" s="89">
        <f>EGRESOS!E$79</f>
        <v>0</v>
      </c>
      <c r="E29" s="89">
        <f>EGRESOS!E$82</f>
        <v>0</v>
      </c>
      <c r="F29" s="89"/>
      <c r="G29" s="88"/>
    </row>
    <row r="30" spans="2:7">
      <c r="B30" s="89" t="s">
        <v>37</v>
      </c>
      <c r="C30" s="89">
        <f>EGRESOS!F$81</f>
        <v>0</v>
      </c>
      <c r="D30" s="89">
        <f>EGRESOS!F$79</f>
        <v>0</v>
      </c>
      <c r="E30" s="89">
        <f>EGRESOS!F$82</f>
        <v>0</v>
      </c>
      <c r="F30" s="89"/>
      <c r="G30" s="88"/>
    </row>
    <row r="31" spans="2:7">
      <c r="B31" s="89" t="s">
        <v>38</v>
      </c>
      <c r="C31" s="89">
        <f>EGRESOS!G$81</f>
        <v>0</v>
      </c>
      <c r="D31" s="89">
        <f>EGRESOS!G$79</f>
        <v>0</v>
      </c>
      <c r="E31" s="89">
        <f>EGRESOS!G$82</f>
        <v>0</v>
      </c>
      <c r="F31" s="89"/>
      <c r="G31" s="88"/>
    </row>
    <row r="32" spans="2:7">
      <c r="B32" s="89" t="s">
        <v>39</v>
      </c>
      <c r="C32" s="89">
        <f>EGRESOS!H$81</f>
        <v>0</v>
      </c>
      <c r="D32" s="89">
        <f>EGRESOS!H$79</f>
        <v>0</v>
      </c>
      <c r="E32" s="89">
        <f>EGRESOS!H$82</f>
        <v>0</v>
      </c>
      <c r="F32" s="89"/>
      <c r="G32" s="88"/>
    </row>
    <row r="33" spans="2:7">
      <c r="B33" s="89" t="s">
        <v>40</v>
      </c>
      <c r="C33" s="89">
        <f>EGRESOS!I$81</f>
        <v>0</v>
      </c>
      <c r="D33" s="89">
        <f>EGRESOS!I$79</f>
        <v>0</v>
      </c>
      <c r="E33" s="89">
        <f>EGRESOS!I$82</f>
        <v>0</v>
      </c>
      <c r="F33" s="89"/>
      <c r="G33" s="88"/>
    </row>
    <row r="34" spans="2:7">
      <c r="B34" s="89" t="s">
        <v>41</v>
      </c>
      <c r="C34" s="89">
        <f>EGRESOS!J$81</f>
        <v>0</v>
      </c>
      <c r="D34" s="89">
        <f>EGRESOS!J$79</f>
        <v>0</v>
      </c>
      <c r="E34" s="89">
        <f>EGRESOS!J$82</f>
        <v>0</v>
      </c>
      <c r="F34" s="89"/>
      <c r="G34" s="88"/>
    </row>
    <row r="35" spans="2:7">
      <c r="B35" s="89" t="s">
        <v>42</v>
      </c>
      <c r="C35" s="89">
        <f>EGRESOS!K$81</f>
        <v>0</v>
      </c>
      <c r="D35" s="89">
        <f>EGRESOS!K$79</f>
        <v>0</v>
      </c>
      <c r="E35" s="89">
        <f>EGRESOS!K$82</f>
        <v>0</v>
      </c>
      <c r="F35" s="89"/>
      <c r="G35" s="88"/>
    </row>
    <row r="36" spans="2:7">
      <c r="B36" s="89" t="s">
        <v>43</v>
      </c>
      <c r="C36" s="89">
        <f>EGRESOS!L$81</f>
        <v>0</v>
      </c>
      <c r="D36" s="89">
        <f>EGRESOS!L$79</f>
        <v>0</v>
      </c>
      <c r="E36" s="89">
        <f>EGRESOS!L$82</f>
        <v>0</v>
      </c>
      <c r="F36" s="89"/>
      <c r="G36" s="88"/>
    </row>
    <row r="37" spans="2:7">
      <c r="B37" s="89" t="s">
        <v>44</v>
      </c>
      <c r="C37" s="89">
        <f>EGRESOS!M$81</f>
        <v>0</v>
      </c>
      <c r="D37" s="89">
        <f>EGRESOS!M$79</f>
        <v>0</v>
      </c>
      <c r="E37" s="89">
        <f>EGRESOS!M$82</f>
        <v>0</v>
      </c>
      <c r="F37" s="89"/>
      <c r="G37" s="88"/>
    </row>
    <row r="38" spans="2:7">
      <c r="B38" s="89" t="s">
        <v>45</v>
      </c>
      <c r="C38" s="89">
        <f>EGRESOS!N$81</f>
        <v>0</v>
      </c>
      <c r="D38" s="89">
        <f>EGRESOS!N$79</f>
        <v>0</v>
      </c>
      <c r="E38" s="89">
        <f>EGRESOS!N$82</f>
        <v>0</v>
      </c>
      <c r="F38" s="89"/>
      <c r="G38" s="88"/>
    </row>
    <row r="39" spans="2:7">
      <c r="C39" s="88"/>
      <c r="D39" s="88"/>
      <c r="E39" s="88"/>
      <c r="F39" s="88"/>
      <c r="G39" s="88"/>
    </row>
  </sheetData>
  <dataConsolidate/>
  <mergeCells count="3">
    <mergeCell ref="C4:E4"/>
    <mergeCell ref="D2:D3"/>
    <mergeCell ref="C25:F25"/>
  </mergeCells>
  <conditionalFormatting sqref="C10:E10">
    <cfRule type="iconSet" priority="1">
      <iconSet iconSet="3Signs">
        <cfvo type="percent" val="0"/>
        <cfvo type="percent" val="4"/>
        <cfvo type="percent" val="25" gte="0"/>
      </iconSet>
    </cfRule>
  </conditionalFormatting>
  <pageMargins left="0.7" right="0.7" top="0.75" bottom="0.75" header="0.3" footer="0.3"/>
  <pageSetup paperSize="9" orientation="portrait" horizontalDpi="0" verticalDpi="0" r:id="rId1"/>
  <ignoredErrors>
    <ignoredError sqref="C27:E39" unlocked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AD11"/>
  <sheetViews>
    <sheetView tabSelected="1" topLeftCell="Q1" workbookViewId="0">
      <selection activeCell="AF17" sqref="AF16:AF17"/>
    </sheetView>
  </sheetViews>
  <sheetFormatPr baseColWidth="10" defaultRowHeight="15"/>
  <cols>
    <col min="1" max="1" width="20.42578125" bestFit="1" customWidth="1"/>
  </cols>
  <sheetData>
    <row r="1" spans="1:30" ht="18.75">
      <c r="A1" s="127"/>
      <c r="B1" s="128" t="s">
        <v>115</v>
      </c>
      <c r="C1" s="128"/>
      <c r="D1" s="128"/>
      <c r="E1" s="128"/>
      <c r="F1" s="128"/>
      <c r="G1" s="128"/>
      <c r="H1" s="128"/>
      <c r="I1" s="129" t="s">
        <v>116</v>
      </c>
      <c r="J1" s="129"/>
      <c r="K1" s="129"/>
      <c r="L1" s="129"/>
      <c r="M1" s="129"/>
      <c r="N1" s="129"/>
      <c r="O1" s="129"/>
      <c r="P1" s="128" t="s">
        <v>117</v>
      </c>
      <c r="Q1" s="128"/>
      <c r="R1" s="128"/>
      <c r="S1" s="128"/>
      <c r="T1" s="128"/>
      <c r="U1" s="128"/>
      <c r="V1" s="128"/>
      <c r="W1" s="129" t="s">
        <v>118</v>
      </c>
      <c r="X1" s="129"/>
      <c r="Y1" s="129"/>
      <c r="Z1" s="129"/>
      <c r="AA1" s="129"/>
      <c r="AB1" s="129"/>
      <c r="AC1" s="129"/>
      <c r="AD1" s="130" t="s">
        <v>119</v>
      </c>
    </row>
    <row r="2" spans="1:30">
      <c r="A2" s="127"/>
      <c r="B2" s="131" t="s">
        <v>120</v>
      </c>
      <c r="C2" s="131" t="s">
        <v>121</v>
      </c>
      <c r="D2" s="131" t="s">
        <v>122</v>
      </c>
      <c r="E2" s="131" t="s">
        <v>123</v>
      </c>
      <c r="F2" s="131" t="s">
        <v>124</v>
      </c>
      <c r="G2" s="131" t="s">
        <v>125</v>
      </c>
      <c r="H2" s="131" t="s">
        <v>126</v>
      </c>
      <c r="I2" s="132" t="s">
        <v>127</v>
      </c>
      <c r="J2" s="132" t="s">
        <v>121</v>
      </c>
      <c r="K2" s="132" t="s">
        <v>122</v>
      </c>
      <c r="L2" s="132" t="s">
        <v>123</v>
      </c>
      <c r="M2" s="132" t="s">
        <v>124</v>
      </c>
      <c r="N2" s="132" t="s">
        <v>125</v>
      </c>
      <c r="O2" s="132" t="s">
        <v>126</v>
      </c>
      <c r="P2" s="131" t="s">
        <v>127</v>
      </c>
      <c r="Q2" s="131" t="s">
        <v>121</v>
      </c>
      <c r="R2" s="131" t="s">
        <v>122</v>
      </c>
      <c r="S2" s="131" t="s">
        <v>123</v>
      </c>
      <c r="T2" s="131" t="s">
        <v>124</v>
      </c>
      <c r="U2" s="131" t="s">
        <v>125</v>
      </c>
      <c r="V2" s="131" t="s">
        <v>126</v>
      </c>
      <c r="W2" s="132" t="s">
        <v>127</v>
      </c>
      <c r="X2" s="132" t="s">
        <v>121</v>
      </c>
      <c r="Y2" s="132" t="s">
        <v>122</v>
      </c>
      <c r="Z2" s="132" t="s">
        <v>123</v>
      </c>
      <c r="AA2" s="132" t="s">
        <v>124</v>
      </c>
      <c r="AB2" s="132" t="s">
        <v>125</v>
      </c>
      <c r="AC2" s="132" t="s">
        <v>126</v>
      </c>
      <c r="AD2" s="130"/>
    </row>
    <row r="3" spans="1:30">
      <c r="A3" s="127" t="s">
        <v>128</v>
      </c>
      <c r="B3" s="133" t="s">
        <v>114</v>
      </c>
      <c r="C3" s="133" t="s">
        <v>114</v>
      </c>
      <c r="D3" s="133" t="s">
        <v>114</v>
      </c>
      <c r="E3" s="133" t="s">
        <v>114</v>
      </c>
      <c r="F3" s="133" t="s">
        <v>114</v>
      </c>
      <c r="G3" s="133" t="s">
        <v>114</v>
      </c>
      <c r="H3" s="133" t="s">
        <v>114</v>
      </c>
      <c r="I3" s="127" t="s">
        <v>114</v>
      </c>
      <c r="J3" s="127" t="s">
        <v>114</v>
      </c>
      <c r="K3" s="127" t="s">
        <v>114</v>
      </c>
      <c r="L3" s="127" t="s">
        <v>114</v>
      </c>
      <c r="M3" s="127" t="s">
        <v>114</v>
      </c>
      <c r="N3" s="127" t="s">
        <v>114</v>
      </c>
      <c r="O3" s="127" t="s">
        <v>114</v>
      </c>
      <c r="P3" s="133" t="s">
        <v>114</v>
      </c>
      <c r="Q3" s="133" t="s">
        <v>114</v>
      </c>
      <c r="R3" s="133" t="s">
        <v>114</v>
      </c>
      <c r="S3" s="133" t="s">
        <v>114</v>
      </c>
      <c r="T3" s="133" t="s">
        <v>114</v>
      </c>
      <c r="U3" s="133" t="s">
        <v>114</v>
      </c>
      <c r="V3" s="133" t="s">
        <v>114</v>
      </c>
      <c r="W3" s="127" t="s">
        <v>114</v>
      </c>
      <c r="X3" s="127" t="s">
        <v>114</v>
      </c>
      <c r="Y3" s="127" t="s">
        <v>114</v>
      </c>
      <c r="Z3" s="127" t="s">
        <v>114</v>
      </c>
      <c r="AA3" s="127" t="s">
        <v>114</v>
      </c>
      <c r="AB3" s="127" t="s">
        <v>114</v>
      </c>
      <c r="AC3" s="127" t="s">
        <v>114</v>
      </c>
      <c r="AD3" s="130"/>
    </row>
    <row r="4" spans="1:30">
      <c r="AD4" s="135">
        <f>SUM($B$4:$AC$11)</f>
        <v>0</v>
      </c>
    </row>
    <row r="5" spans="1:30">
      <c r="AD5" s="135"/>
    </row>
    <row r="6" spans="1:30">
      <c r="AD6" s="135"/>
    </row>
    <row r="7" spans="1:30">
      <c r="AD7" s="135"/>
    </row>
    <row r="8" spans="1:30">
      <c r="AD8" s="135"/>
    </row>
    <row r="9" spans="1:30">
      <c r="AD9" s="135"/>
    </row>
    <row r="10" spans="1:30">
      <c r="AD10" s="135"/>
    </row>
    <row r="11" spans="1:30">
      <c r="AD11" s="135"/>
    </row>
  </sheetData>
  <mergeCells count="6">
    <mergeCell ref="AD4:AD11"/>
    <mergeCell ref="B1:H1"/>
    <mergeCell ref="I1:O1"/>
    <mergeCell ref="P1:V1"/>
    <mergeCell ref="W1:AC1"/>
    <mergeCell ref="AD1:AD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EGRESOS</vt:lpstr>
      <vt:lpstr>INGRESOS</vt:lpstr>
      <vt:lpstr>Grafico</vt:lpstr>
      <vt:lpstr>B_Datos</vt:lpstr>
      <vt:lpstr>EGRESOS!Área_de_impresión</vt:lpstr>
      <vt:lpstr>INGRESOS!Área_de_impresión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Familia_Arana_Carril</dc:creator>
  <cp:lastModifiedBy>Familia_Arana_Carril</cp:lastModifiedBy>
  <cp:lastPrinted>2010-10-31T15:24:08Z</cp:lastPrinted>
  <dcterms:created xsi:type="dcterms:W3CDTF">2010-10-31T13:55:42Z</dcterms:created>
  <dcterms:modified xsi:type="dcterms:W3CDTF">2010-12-15T15:56:33Z</dcterms:modified>
</cp:coreProperties>
</file>