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undicion del Centro\"/>
    </mc:Choice>
  </mc:AlternateContent>
  <bookViews>
    <workbookView xWindow="0" yWindow="0" windowWidth="20400" windowHeight="8235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9" i="1"/>
  <c r="F8" i="1" l="1"/>
  <c r="G8" i="1" s="1"/>
  <c r="I8" i="1"/>
  <c r="H8" i="1" l="1"/>
  <c r="K8" i="1" l="1"/>
</calcChain>
</file>

<file path=xl/sharedStrings.xml><?xml version="1.0" encoding="utf-8"?>
<sst xmlns="http://schemas.openxmlformats.org/spreadsheetml/2006/main" count="28" uniqueCount="27">
  <si>
    <t>FECHA</t>
  </si>
  <si>
    <t>FACTURA</t>
  </si>
  <si>
    <t>I.V.A.</t>
  </si>
  <si>
    <t>STATUS</t>
  </si>
  <si>
    <t>CUADRO COMPARATIVO DE FACTURAS PENDIENTES POR CANCELAR</t>
  </si>
  <si>
    <t>RET. I.V.A.</t>
  </si>
  <si>
    <t>RET. I.S.L.R.</t>
  </si>
  <si>
    <t>PAGO A PROVEEDOR</t>
  </si>
  <si>
    <t>RET. MUNICIPAL</t>
  </si>
  <si>
    <t>TASA DEL DIA</t>
  </si>
  <si>
    <t xml:space="preserve">Según tengo entendido soy tratado como persona natural no juridica </t>
  </si>
  <si>
    <t>Sobre estas factura la 868 fueron cancelados $ 210 dolares y no $ 217</t>
  </si>
  <si>
    <t>y la 867 cancelados $ 140 ¿y porque no $ 136 ?</t>
  </si>
  <si>
    <t>por ser persona natural mi descuento para ISRL es de 1% fijo, asi mismo para el municipio</t>
  </si>
  <si>
    <t>TOTAL FACT</t>
  </si>
  <si>
    <t>BASE IMPON</t>
  </si>
  <si>
    <t>=E8*16%</t>
  </si>
  <si>
    <t>=E8+F8</t>
  </si>
  <si>
    <t>=F8*100%</t>
  </si>
  <si>
    <t>=E8*1%</t>
  </si>
  <si>
    <t>=G8-H8-I8-J8</t>
  </si>
  <si>
    <t>Pagado</t>
  </si>
  <si>
    <t>Todas las columnas con formato personal fecha, número y signo monetario</t>
  </si>
  <si>
    <t>Fila 8 = Columnas desde F a K con formato personal (signo) y formulas (ejemplo línea 5), de alguna manera, la 9 debería usar</t>
  </si>
  <si>
    <t>formato y formulas de las celdas d arriba para automáticamente agregar el valor y formato de celdas de arriba haciendo referencia</t>
  </si>
  <si>
    <t>a fila 9 y así sucesivamente etc. etc. Ninguna usa automáticamente  el formato ni formulas de arriba</t>
  </si>
  <si>
    <t>Desde B a E y L las introduzco manualmente, las F a K deberían introducirse automáticamente ya que las B a E tienen sus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</si>
</sst>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"/>
    <numFmt numFmtId="165" formatCode="&quot;Bs&quot;\ * #,##0.00"/>
    <numFmt numFmtId="166" formatCode="&quot;$&quot;\ #,##0.00"/>
    <numFmt numFmtId="168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4" fontId="0" fillId="0" borderId="0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 wrapText="1"/>
    </xf>
    <xf numFmtId="165" fontId="0" fillId="0" borderId="3" xfId="0" applyNumberFormat="1" applyFont="1" applyBorder="1" applyAlignment="1">
      <alignment horizontal="center" vertical="center" wrapText="1"/>
    </xf>
    <xf numFmtId="166" fontId="0" fillId="0" borderId="2" xfId="0" applyNumberFormat="1" applyFont="1" applyBorder="1" applyAlignment="1">
      <alignment horizontal="left" vertical="center"/>
    </xf>
    <xf numFmtId="166" fontId="0" fillId="0" borderId="1" xfId="0" applyNumberFormat="1" applyFont="1" applyBorder="1" applyAlignment="1">
      <alignment horizontal="left" vertical="center"/>
    </xf>
    <xf numFmtId="0" fontId="3" fillId="0" borderId="0" xfId="0" applyFont="1"/>
    <xf numFmtId="4" fontId="2" fillId="0" borderId="5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1" fillId="0" borderId="4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left" vertical="center" wrapText="1"/>
    </xf>
    <xf numFmtId="4" fontId="1" fillId="2" borderId="4" xfId="0" applyNumberFormat="1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168" fontId="0" fillId="0" borderId="1" xfId="0" applyNumberFormat="1" applyFont="1" applyBorder="1" applyAlignment="1">
      <alignment horizontal="center" vertical="center" wrapText="1"/>
    </xf>
    <xf numFmtId="4" fontId="2" fillId="0" borderId="1" xfId="0" quotePrefix="1" applyNumberFormat="1" applyFont="1" applyBorder="1" applyAlignment="1">
      <alignment vertical="center"/>
    </xf>
    <xf numFmtId="0" fontId="3" fillId="0" borderId="0" xfId="0" applyFont="1" applyAlignment="1">
      <alignment horizontal="center" wrapText="1"/>
    </xf>
    <xf numFmtId="4" fontId="0" fillId="0" borderId="1" xfId="0" quotePrefix="1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0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3">
    <dxf>
      <numFmt numFmtId="166" formatCode="&quot;$&quot;\ 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B7:L9" totalsRowShown="0" headerRowDxfId="1" tableBorderDxfId="2">
  <autoFilter ref="B7:L9"/>
  <tableColumns count="11">
    <tableColumn id="1" name="FECHA"/>
    <tableColumn id="2" name="FACTURA"/>
    <tableColumn id="3" name="TASA DEL DIA"/>
    <tableColumn id="4" name="BASE IMPON"/>
    <tableColumn id="5" name="I.V.A."/>
    <tableColumn id="6" name="TOTAL FACT"/>
    <tableColumn id="7" name="RET. I.V.A."/>
    <tableColumn id="8" name="RET. I.S.L.R."/>
    <tableColumn id="9" name="RET. MUNICIPAL" dataDxfId="0">
      <calculatedColumnFormula>E8*1%</calculatedColumnFormula>
    </tableColumn>
    <tableColumn id="10" name="PAGO A PROVEEDOR"/>
    <tableColumn id="11" name="STATUS"/>
  </tableColumns>
  <tableStyleInfo name="TableStyleMedium2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4"/>
  <sheetViews>
    <sheetView tabSelected="1" topLeftCell="A5" zoomScaleNormal="100" workbookViewId="0">
      <selection activeCell="J17" sqref="J17"/>
    </sheetView>
  </sheetViews>
  <sheetFormatPr baseColWidth="10" defaultRowHeight="15.75" customHeight="1" x14ac:dyDescent="0.25"/>
  <cols>
    <col min="1" max="1" width="1.42578125" customWidth="1"/>
    <col min="2" max="2" width="11.28515625" style="1" customWidth="1"/>
    <col min="3" max="3" width="10.42578125" customWidth="1"/>
    <col min="4" max="4" width="15" style="3" customWidth="1"/>
    <col min="5" max="5" width="13.85546875" style="2" customWidth="1"/>
    <col min="6" max="6" width="9.140625" style="2" customWidth="1"/>
    <col min="7" max="7" width="13.28515625" style="2" customWidth="1"/>
    <col min="8" max="8" width="10.7109375" style="2" customWidth="1"/>
    <col min="9" max="9" width="11.5703125" style="2" customWidth="1"/>
    <col min="10" max="10" width="16.7109375" style="2" customWidth="1"/>
    <col min="11" max="11" width="20.7109375" style="2" customWidth="1"/>
    <col min="12" max="12" width="9.85546875" customWidth="1"/>
  </cols>
  <sheetData>
    <row r="3" spans="1:13" ht="15.75" customHeight="1" x14ac:dyDescent="0.25">
      <c r="A3" s="12" t="s">
        <v>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5" spans="1:13" ht="15.75" customHeight="1" x14ac:dyDescent="0.25">
      <c r="B5" s="20" t="s">
        <v>22</v>
      </c>
      <c r="C5" s="20"/>
      <c r="D5" s="20"/>
      <c r="E5" s="20"/>
      <c r="F5" s="19" t="s">
        <v>16</v>
      </c>
      <c r="G5" s="19" t="s">
        <v>17</v>
      </c>
      <c r="H5" s="19" t="s">
        <v>18</v>
      </c>
      <c r="I5" s="19" t="s">
        <v>19</v>
      </c>
      <c r="J5" s="19" t="s">
        <v>19</v>
      </c>
      <c r="K5" s="21" t="s">
        <v>20</v>
      </c>
    </row>
    <row r="6" spans="1:13" ht="15.75" customHeight="1" x14ac:dyDescent="0.25">
      <c r="B6" s="20"/>
      <c r="C6" s="20"/>
      <c r="D6" s="20"/>
      <c r="E6" s="20"/>
      <c r="F6" s="10"/>
      <c r="G6" s="10"/>
      <c r="H6" s="10"/>
      <c r="I6" s="10"/>
      <c r="J6" s="10"/>
      <c r="K6" s="4"/>
    </row>
    <row r="7" spans="1:13" ht="15.75" customHeight="1" x14ac:dyDescent="0.25">
      <c r="B7" s="14" t="s">
        <v>0</v>
      </c>
      <c r="C7" s="14" t="s">
        <v>1</v>
      </c>
      <c r="D7" s="13" t="s">
        <v>9</v>
      </c>
      <c r="E7" s="15" t="s">
        <v>15</v>
      </c>
      <c r="F7" s="15" t="s">
        <v>2</v>
      </c>
      <c r="G7" s="15" t="s">
        <v>14</v>
      </c>
      <c r="H7" s="13" t="s">
        <v>5</v>
      </c>
      <c r="I7" s="13" t="s">
        <v>6</v>
      </c>
      <c r="J7" s="13" t="s">
        <v>8</v>
      </c>
      <c r="K7" s="16" t="s">
        <v>7</v>
      </c>
      <c r="L7" s="17" t="s">
        <v>3</v>
      </c>
    </row>
    <row r="8" spans="1:13" ht="15.75" customHeight="1" x14ac:dyDescent="0.25">
      <c r="B8" s="18">
        <v>44230</v>
      </c>
      <c r="C8" s="5">
        <v>905</v>
      </c>
      <c r="D8" s="6">
        <v>3996013.03</v>
      </c>
      <c r="E8" s="7">
        <v>459.05</v>
      </c>
      <c r="F8" s="7">
        <f>E8*16%</f>
        <v>73.448000000000008</v>
      </c>
      <c r="G8" s="8">
        <f>E8+F8</f>
        <v>532.49800000000005</v>
      </c>
      <c r="H8" s="8">
        <f>F8*100%</f>
        <v>73.448000000000008</v>
      </c>
      <c r="I8" s="8">
        <f t="shared" ref="I8" si="0">E8*1%</f>
        <v>4.5905000000000005</v>
      </c>
      <c r="J8" s="8">
        <f t="shared" ref="J8:J9" si="1">E8*1%</f>
        <v>4.5905000000000005</v>
      </c>
      <c r="K8" s="8">
        <f>G8-H8-I8-J8</f>
        <v>449.86900000000003</v>
      </c>
      <c r="L8" s="11" t="s">
        <v>21</v>
      </c>
    </row>
    <row r="9" spans="1:13" ht="15.75" customHeight="1" x14ac:dyDescent="0.25">
      <c r="B9" s="24">
        <v>44251</v>
      </c>
      <c r="C9">
        <v>906</v>
      </c>
      <c r="D9" s="3">
        <v>4050230.35</v>
      </c>
      <c r="E9" s="2">
        <v>225</v>
      </c>
      <c r="F9" s="2">
        <v>36</v>
      </c>
      <c r="J9" s="2">
        <f t="shared" si="1"/>
        <v>2.25</v>
      </c>
    </row>
    <row r="11" spans="1:13" ht="15.75" customHeight="1" x14ac:dyDescent="0.3">
      <c r="B11" s="22" t="s">
        <v>23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ht="15.75" customHeight="1" x14ac:dyDescent="0.3">
      <c r="B12" s="22" t="s">
        <v>24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ht="15.75" customHeight="1" x14ac:dyDescent="0.25">
      <c r="B13" s="23" t="s">
        <v>25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3" ht="15.75" customHeight="1" x14ac:dyDescent="0.25">
      <c r="B14" s="23" t="s">
        <v>26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</sheetData>
  <mergeCells count="6">
    <mergeCell ref="B12:M12"/>
    <mergeCell ref="B13:M13"/>
    <mergeCell ref="B11:M11"/>
    <mergeCell ref="B14:M14"/>
    <mergeCell ref="A3:L3"/>
    <mergeCell ref="B5:E6"/>
  </mergeCells>
  <pageMargins left="0.59055118110236227" right="0.59055118110236227" top="0.59055118110236227" bottom="0.59055118110236227" header="0" footer="0"/>
  <pageSetup paperSize="9" scale="101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7"/>
  <sheetViews>
    <sheetView workbookViewId="0">
      <selection activeCell="E11" sqref="E11"/>
    </sheetView>
  </sheetViews>
  <sheetFormatPr baseColWidth="10" defaultRowHeight="15" x14ac:dyDescent="0.25"/>
  <sheetData>
    <row r="4" spans="2:8" ht="18.75" x14ac:dyDescent="0.3">
      <c r="B4" s="9" t="s">
        <v>11</v>
      </c>
      <c r="C4" s="3"/>
      <c r="D4" s="2"/>
      <c r="E4" s="2"/>
      <c r="F4" s="2"/>
      <c r="G4" s="2"/>
      <c r="H4" s="2"/>
    </row>
    <row r="5" spans="2:8" ht="18.75" x14ac:dyDescent="0.3">
      <c r="B5" s="9" t="s">
        <v>12</v>
      </c>
      <c r="C5" s="3"/>
      <c r="D5" s="2"/>
      <c r="E5" s="2"/>
      <c r="F5" s="2"/>
      <c r="G5" s="2"/>
      <c r="H5" s="2"/>
    </row>
    <row r="6" spans="2:8" ht="18.75" x14ac:dyDescent="0.3">
      <c r="B6" s="9" t="s">
        <v>10</v>
      </c>
      <c r="C6" s="3"/>
      <c r="D6" s="2"/>
      <c r="E6" s="2"/>
      <c r="F6" s="2"/>
      <c r="G6" s="2"/>
      <c r="H6" s="2"/>
    </row>
    <row r="7" spans="2:8" ht="18.75" x14ac:dyDescent="0.3">
      <c r="B7" s="9" t="s">
        <v>13</v>
      </c>
      <c r="C7" s="3"/>
      <c r="D7" s="2"/>
      <c r="E7" s="2"/>
      <c r="F7" s="2"/>
      <c r="G7" s="2"/>
      <c r="H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Ventas02</dc:creator>
  <cp:lastModifiedBy>Joao Marques</cp:lastModifiedBy>
  <cp:lastPrinted>2021-01-05T15:22:44Z</cp:lastPrinted>
  <dcterms:created xsi:type="dcterms:W3CDTF">2021-01-05T14:24:11Z</dcterms:created>
  <dcterms:modified xsi:type="dcterms:W3CDTF">2021-09-22T15:30:33Z</dcterms:modified>
</cp:coreProperties>
</file>