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308"/>
  <workbookPr showInkAnnotation="0" autoCompressPictures="0"/>
  <bookViews>
    <workbookView xWindow="0" yWindow="-460" windowWidth="25600" windowHeight="16000" tabRatio="500"/>
  </bookViews>
  <sheets>
    <sheet name="Hoja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" i="1" l="1"/>
  <c r="J3" i="1"/>
  <c r="K3" i="1"/>
  <c r="I4" i="1"/>
  <c r="J4" i="1"/>
  <c r="K4" i="1"/>
  <c r="I5" i="1"/>
  <c r="J5" i="1"/>
  <c r="K5" i="1"/>
  <c r="I6" i="1"/>
  <c r="J6" i="1"/>
  <c r="K6" i="1"/>
  <c r="I8" i="1"/>
  <c r="J8" i="1"/>
  <c r="K8" i="1"/>
  <c r="I10" i="1"/>
  <c r="J10" i="1"/>
  <c r="K10" i="1"/>
  <c r="I12" i="1"/>
  <c r="J12" i="1"/>
  <c r="K12" i="1"/>
  <c r="I17" i="1"/>
  <c r="J17" i="1"/>
  <c r="K17" i="1"/>
  <c r="I19" i="1"/>
  <c r="J19" i="1"/>
  <c r="K19" i="1"/>
  <c r="I20" i="1"/>
  <c r="J20" i="1"/>
  <c r="K20" i="1"/>
  <c r="I21" i="1"/>
  <c r="J21" i="1"/>
  <c r="K21" i="1"/>
  <c r="I22" i="1"/>
  <c r="J22" i="1"/>
  <c r="K22" i="1"/>
  <c r="I23" i="1"/>
  <c r="J23" i="1"/>
  <c r="K23" i="1"/>
  <c r="I24" i="1"/>
  <c r="J24" i="1"/>
  <c r="K24" i="1"/>
  <c r="I25" i="1"/>
  <c r="J25" i="1"/>
  <c r="K25" i="1"/>
  <c r="I26" i="1"/>
  <c r="J26" i="1"/>
  <c r="K26" i="1"/>
  <c r="I27" i="1"/>
  <c r="J27" i="1"/>
  <c r="K27" i="1"/>
  <c r="I28" i="1"/>
  <c r="J28" i="1"/>
  <c r="K28" i="1"/>
  <c r="I29" i="1"/>
  <c r="J29" i="1"/>
  <c r="K29" i="1"/>
  <c r="I30" i="1"/>
  <c r="J30" i="1"/>
  <c r="K30" i="1"/>
</calcChain>
</file>

<file path=xl/sharedStrings.xml><?xml version="1.0" encoding="utf-8"?>
<sst xmlns="http://schemas.openxmlformats.org/spreadsheetml/2006/main" count="117" uniqueCount="45">
  <si>
    <t>Proveedor</t>
  </si>
  <si>
    <t>UM</t>
  </si>
  <si>
    <t>Compra Mínima</t>
  </si>
  <si>
    <t>Lead Time</t>
  </si>
  <si>
    <t>Consumo por molde</t>
  </si>
  <si>
    <t>Moldes Diarios</t>
  </si>
  <si>
    <t>Consumo Diario</t>
  </si>
  <si>
    <t>Consumo Semanal</t>
  </si>
  <si>
    <t>Consumo Mensual</t>
  </si>
  <si>
    <t>Stock Mínimo</t>
  </si>
  <si>
    <t>kg</t>
  </si>
  <si>
    <t>-</t>
  </si>
  <si>
    <t>15 ds</t>
  </si>
  <si>
    <t>30 ds</t>
  </si>
  <si>
    <t>90 ds</t>
  </si>
  <si>
    <t>un</t>
  </si>
  <si>
    <t>45 ds</t>
  </si>
  <si>
    <t>20 ds</t>
  </si>
  <si>
    <t>l</t>
  </si>
  <si>
    <t>m</t>
  </si>
  <si>
    <t>15 ds.</t>
  </si>
  <si>
    <t>Articulo</t>
  </si>
  <si>
    <t>AA</t>
  </si>
  <si>
    <t>AAA</t>
  </si>
  <si>
    <t>AAAA</t>
  </si>
  <si>
    <t>AAAAA</t>
  </si>
  <si>
    <t>AAAAAA</t>
  </si>
  <si>
    <t>AAAAAAA</t>
  </si>
  <si>
    <t>AAAAAAAA</t>
  </si>
  <si>
    <t>AAAAAAAAA</t>
  </si>
  <si>
    <t>AAAAAAAAAA</t>
  </si>
  <si>
    <t>AAAAAAAAAAA</t>
  </si>
  <si>
    <t>AAAAAAAAAAAA</t>
  </si>
  <si>
    <t>AAAAAAAAAAAAA</t>
  </si>
  <si>
    <t>AAAAAAAAAAAAAA</t>
  </si>
  <si>
    <t>AAAAAAAAAAAAAAA</t>
  </si>
  <si>
    <t>AAAAAAAAAAAAAAAA</t>
  </si>
  <si>
    <t>AAAAAAAAAAAAAAAAA</t>
  </si>
  <si>
    <t>AAAAAAAAAAAAAAAAAA</t>
  </si>
  <si>
    <t>AAAAAAAAAAAAAAAAAAA</t>
  </si>
  <si>
    <t>AAAAAAAAAAAAAAAAAAAA</t>
  </si>
  <si>
    <t>AAAAAAAAAAAAAAAAAAAAA</t>
  </si>
  <si>
    <t>AAAAAAAAAAAAAAAAAAAAAA</t>
  </si>
  <si>
    <t>AAAAAAAAAAAAAAAAAAAAAAA</t>
  </si>
  <si>
    <t>Stock 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</si>
</sst>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2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rgb="FF000000"/>
      </left>
      <right/>
      <top style="medium">
        <color auto="1"/>
      </top>
      <bottom style="medium">
        <color auto="1"/>
      </bottom>
      <diagonal/>
    </border>
    <border>
      <left/>
      <right style="medium">
        <color rgb="FF000000"/>
      </right>
      <top style="medium">
        <color auto="1"/>
      </top>
      <bottom style="medium">
        <color auto="1"/>
      </bottom>
      <diagonal/>
    </border>
    <border>
      <left style="medium">
        <color rgb="FFCCCCCC"/>
      </left>
      <right style="medium">
        <color rgb="FF000000"/>
      </right>
      <top style="medium">
        <color auto="1"/>
      </top>
      <bottom style="medium">
        <color auto="1"/>
      </bottom>
      <diagonal/>
    </border>
    <border>
      <left style="medium">
        <color rgb="FFCCCCCC"/>
      </left>
      <right/>
      <top style="medium">
        <color auto="1"/>
      </top>
      <bottom style="medium">
        <color auto="1"/>
      </bottom>
      <diagonal/>
    </border>
    <border>
      <left style="medium">
        <color rgb="FFCCCCCC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rgb="FF000000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auto="1"/>
      </top>
      <bottom style="medium">
        <color auto="1"/>
      </bottom>
      <diagonal/>
    </border>
  </borders>
  <cellStyleXfs count="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0">
    <xf numFmtId="0" fontId="0" fillId="0" borderId="0" xfId="0"/>
    <xf numFmtId="0" fontId="1" fillId="2" borderId="1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top"/>
    </xf>
    <xf numFmtId="0" fontId="1" fillId="2" borderId="6" xfId="0" applyFont="1" applyFill="1" applyBorder="1" applyAlignment="1">
      <alignment horizontal="center" vertical="top"/>
    </xf>
    <xf numFmtId="0" fontId="1" fillId="2" borderId="7" xfId="0" applyFont="1" applyFill="1" applyBorder="1" applyAlignment="1">
      <alignment horizontal="center" vertical="top"/>
    </xf>
    <xf numFmtId="0" fontId="1" fillId="2" borderId="8" xfId="0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top"/>
    </xf>
    <xf numFmtId="0" fontId="2" fillId="0" borderId="9" xfId="0" applyFont="1" applyBorder="1" applyAlignment="1">
      <alignment vertical="top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9" xfId="0" applyFont="1" applyBorder="1" applyAlignment="1">
      <alignment horizontal="right" vertical="top"/>
    </xf>
    <xf numFmtId="0" fontId="2" fillId="0" borderId="11" xfId="0" applyFont="1" applyFill="1" applyBorder="1" applyAlignment="1">
      <alignment vertical="top"/>
    </xf>
    <xf numFmtId="0" fontId="2" fillId="3" borderId="11" xfId="0" applyFont="1" applyFill="1" applyBorder="1" applyAlignment="1">
      <alignment vertical="top"/>
    </xf>
    <xf numFmtId="0" fontId="0" fillId="0" borderId="11" xfId="0" applyBorder="1" applyAlignment="1">
      <alignment horizontal="center"/>
    </xf>
    <xf numFmtId="1" fontId="2" fillId="0" borderId="9" xfId="0" applyNumberFormat="1" applyFont="1" applyBorder="1" applyAlignment="1">
      <alignment vertical="top"/>
    </xf>
    <xf numFmtId="1" fontId="0" fillId="0" borderId="11" xfId="0" applyNumberFormat="1" applyBorder="1"/>
    <xf numFmtId="0" fontId="2" fillId="0" borderId="11" xfId="0" applyFont="1" applyBorder="1" applyAlignment="1">
      <alignment horizontal="left" vertical="center"/>
    </xf>
    <xf numFmtId="2" fontId="2" fillId="0" borderId="9" xfId="0" applyNumberFormat="1" applyFont="1" applyFill="1" applyBorder="1" applyAlignment="1">
      <alignment vertical="top"/>
    </xf>
    <xf numFmtId="0" fontId="2" fillId="3" borderId="9" xfId="0" applyFont="1" applyFill="1" applyBorder="1" applyAlignment="1">
      <alignment vertical="top"/>
    </xf>
    <xf numFmtId="164" fontId="2" fillId="0" borderId="9" xfId="0" applyNumberFormat="1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0" borderId="12" xfId="0" applyFont="1" applyBorder="1" applyAlignment="1">
      <alignment horizontal="left" vertical="center"/>
    </xf>
    <xf numFmtId="0" fontId="2" fillId="0" borderId="11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2" fontId="2" fillId="0" borderId="9" xfId="0" applyNumberFormat="1" applyFont="1" applyFill="1" applyBorder="1" applyAlignment="1">
      <alignment horizontal="right" vertical="center"/>
    </xf>
    <xf numFmtId="0" fontId="2" fillId="3" borderId="9" xfId="0" applyFont="1" applyFill="1" applyBorder="1" applyAlignment="1">
      <alignment horizontal="right" vertical="center"/>
    </xf>
    <xf numFmtId="1" fontId="2" fillId="0" borderId="9" xfId="0" applyNumberFormat="1" applyFont="1" applyBorder="1" applyAlignment="1">
      <alignment horizontal="right" vertical="center"/>
    </xf>
    <xf numFmtId="2" fontId="2" fillId="0" borderId="9" xfId="0" applyNumberFormat="1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left" vertical="center"/>
    </xf>
    <xf numFmtId="164" fontId="2" fillId="0" borderId="9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vertical="top"/>
    </xf>
    <xf numFmtId="0" fontId="2" fillId="0" borderId="9" xfId="0" applyFont="1" applyBorder="1" applyAlignment="1">
      <alignment horizontal="left" vertical="center"/>
    </xf>
    <xf numFmtId="0" fontId="2" fillId="0" borderId="9" xfId="0" applyFont="1" applyFill="1" applyBorder="1" applyAlignment="1">
      <alignment vertical="top"/>
    </xf>
    <xf numFmtId="0" fontId="2" fillId="0" borderId="0" xfId="0" applyFont="1"/>
    <xf numFmtId="0" fontId="2" fillId="0" borderId="9" xfId="0" applyFont="1" applyFill="1" applyBorder="1" applyAlignment="1">
      <alignment horizontal="right" vertical="top"/>
    </xf>
    <xf numFmtId="0" fontId="2" fillId="0" borderId="9" xfId="0" applyFont="1" applyBorder="1" applyAlignment="1">
      <alignment vertical="center"/>
    </xf>
    <xf numFmtId="0" fontId="2" fillId="0" borderId="13" xfId="0" applyFont="1" applyBorder="1" applyAlignment="1">
      <alignment horizontal="right" vertical="center"/>
    </xf>
    <xf numFmtId="0" fontId="1" fillId="2" borderId="14" xfId="0" applyFont="1" applyFill="1" applyBorder="1" applyAlignment="1">
      <alignment horizontal="center" vertical="center"/>
    </xf>
  </cellXfs>
  <cellStyles count="7">
    <cellStyle name="Hipervínculo" xfId="1" builtinId="8" hidden="1"/>
    <cellStyle name="Hipervínculo" xfId="3" builtinId="8" hidden="1"/>
    <cellStyle name="Hipervínculo" xfId="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0"/>
  <sheetViews>
    <sheetView tabSelected="1" topLeftCell="F1" workbookViewId="0">
      <selection activeCell="S33" sqref="S33"/>
    </sheetView>
  </sheetViews>
  <sheetFormatPr baseColWidth="10" defaultRowHeight="15" x14ac:dyDescent="0"/>
  <cols>
    <col min="2" max="2" width="39.1640625" customWidth="1"/>
    <col min="3" max="3" width="36.1640625" customWidth="1"/>
    <col min="5" max="5" width="15.1640625" customWidth="1"/>
    <col min="7" max="7" width="19.83203125" customWidth="1"/>
    <col min="8" max="8" width="14.33203125" customWidth="1"/>
    <col min="9" max="9" width="17.5" customWidth="1"/>
    <col min="10" max="10" width="17" customWidth="1"/>
    <col min="11" max="11" width="16.33203125" customWidth="1"/>
    <col min="12" max="12" width="16.83203125" customWidth="1"/>
    <col min="13" max="13" width="7" customWidth="1"/>
    <col min="14" max="14" width="22.83203125" customWidth="1"/>
  </cols>
  <sheetData>
    <row r="1" spans="2:14" ht="16" thickBot="1">
      <c r="B1" s="3" t="s">
        <v>0</v>
      </c>
      <c r="C1" s="7" t="s">
        <v>21</v>
      </c>
      <c r="D1" s="4" t="s">
        <v>1</v>
      </c>
      <c r="E1" s="4" t="s">
        <v>2</v>
      </c>
      <c r="F1" s="5" t="s">
        <v>3</v>
      </c>
      <c r="G1" s="1" t="s">
        <v>4</v>
      </c>
      <c r="H1" s="2" t="s">
        <v>5</v>
      </c>
      <c r="I1" s="6" t="s">
        <v>6</v>
      </c>
      <c r="J1" s="7" t="s">
        <v>7</v>
      </c>
      <c r="K1" s="6" t="s">
        <v>8</v>
      </c>
      <c r="L1" s="8" t="s">
        <v>9</v>
      </c>
      <c r="M1" s="4" t="s">
        <v>1</v>
      </c>
      <c r="N1" s="39" t="s">
        <v>44</v>
      </c>
    </row>
    <row r="2" spans="2:14">
      <c r="B2" s="10">
        <v>1</v>
      </c>
      <c r="C2" s="11" t="s">
        <v>22</v>
      </c>
      <c r="D2" s="11" t="s">
        <v>10</v>
      </c>
      <c r="E2" s="12" t="s">
        <v>11</v>
      </c>
      <c r="F2" s="9" t="s">
        <v>12</v>
      </c>
      <c r="G2" s="13"/>
      <c r="H2" s="14"/>
      <c r="I2" s="15"/>
      <c r="J2" s="16"/>
      <c r="K2" s="17"/>
      <c r="L2" s="9"/>
      <c r="M2" s="10" t="s">
        <v>10</v>
      </c>
      <c r="N2" s="38">
        <v>0</v>
      </c>
    </row>
    <row r="3" spans="2:14">
      <c r="B3" s="10">
        <v>2</v>
      </c>
      <c r="C3" s="18"/>
      <c r="D3" s="18"/>
      <c r="E3" s="12" t="s">
        <v>11</v>
      </c>
      <c r="F3" s="9" t="s">
        <v>12</v>
      </c>
      <c r="G3" s="19">
        <v>584</v>
      </c>
      <c r="H3" s="20">
        <v>120</v>
      </c>
      <c r="I3" s="21">
        <f t="shared" ref="I3:I8" si="0">+H3*G3</f>
        <v>70080</v>
      </c>
      <c r="J3" s="16">
        <f>+I3*7</f>
        <v>490560</v>
      </c>
      <c r="K3" s="16">
        <f>+I3*30</f>
        <v>2102400</v>
      </c>
      <c r="L3" s="9">
        <v>140000</v>
      </c>
      <c r="M3" s="10" t="s">
        <v>10</v>
      </c>
      <c r="N3" s="25">
        <v>490560</v>
      </c>
    </row>
    <row r="4" spans="2:14">
      <c r="B4" s="10">
        <v>3</v>
      </c>
      <c r="C4" s="9" t="s">
        <v>23</v>
      </c>
      <c r="D4" s="9" t="s">
        <v>10</v>
      </c>
      <c r="E4" s="12">
        <v>30000</v>
      </c>
      <c r="F4" s="9" t="s">
        <v>12</v>
      </c>
      <c r="G4" s="19">
        <v>42</v>
      </c>
      <c r="H4" s="20">
        <v>120</v>
      </c>
      <c r="I4" s="21">
        <f t="shared" si="0"/>
        <v>5040</v>
      </c>
      <c r="J4" s="16">
        <f>+I4*7</f>
        <v>35280</v>
      </c>
      <c r="K4" s="16">
        <f>+I4*30</f>
        <v>151200</v>
      </c>
      <c r="L4" s="9">
        <v>45000</v>
      </c>
      <c r="M4" s="10" t="s">
        <v>10</v>
      </c>
      <c r="N4" s="25">
        <v>35280</v>
      </c>
    </row>
    <row r="5" spans="2:14">
      <c r="B5" s="10">
        <v>4</v>
      </c>
      <c r="C5" s="11" t="s">
        <v>24</v>
      </c>
      <c r="D5" s="11" t="s">
        <v>10</v>
      </c>
      <c r="E5" s="12">
        <v>28000</v>
      </c>
      <c r="F5" s="9" t="s">
        <v>12</v>
      </c>
      <c r="G5" s="19">
        <v>124.6</v>
      </c>
      <c r="H5" s="20">
        <v>120</v>
      </c>
      <c r="I5" s="21">
        <f t="shared" si="0"/>
        <v>14952</v>
      </c>
      <c r="J5" s="16">
        <f>+I5*7</f>
        <v>104664</v>
      </c>
      <c r="K5" s="16">
        <f>+I5*30</f>
        <v>448560</v>
      </c>
      <c r="L5" s="22">
        <v>168000</v>
      </c>
      <c r="M5" s="10" t="s">
        <v>10</v>
      </c>
      <c r="N5" s="25">
        <v>104664</v>
      </c>
    </row>
    <row r="6" spans="2:14">
      <c r="B6" s="10">
        <v>5</v>
      </c>
      <c r="C6" s="23"/>
      <c r="D6" s="23"/>
      <c r="E6" s="12">
        <v>28000</v>
      </c>
      <c r="F6" s="9" t="s">
        <v>12</v>
      </c>
      <c r="G6" s="19">
        <v>62.5</v>
      </c>
      <c r="H6" s="20">
        <v>120</v>
      </c>
      <c r="I6" s="21">
        <f t="shared" si="0"/>
        <v>7500</v>
      </c>
      <c r="J6" s="16">
        <f>+I6*7</f>
        <v>52500</v>
      </c>
      <c r="K6" s="16">
        <f>+I6*30</f>
        <v>225000</v>
      </c>
      <c r="L6" s="24"/>
      <c r="M6" s="10" t="s">
        <v>10</v>
      </c>
      <c r="N6" s="25">
        <v>52500</v>
      </c>
    </row>
    <row r="7" spans="2:14">
      <c r="B7" s="10">
        <v>6</v>
      </c>
      <c r="C7" s="18"/>
      <c r="D7" s="18"/>
      <c r="E7" s="12">
        <v>28000</v>
      </c>
      <c r="F7" s="9" t="s">
        <v>13</v>
      </c>
      <c r="G7" s="19"/>
      <c r="H7" s="20"/>
      <c r="I7" s="21"/>
      <c r="J7" s="16"/>
      <c r="K7" s="16"/>
      <c r="L7" s="9"/>
      <c r="M7" s="10" t="s">
        <v>10</v>
      </c>
      <c r="N7" s="25">
        <v>0</v>
      </c>
    </row>
    <row r="8" spans="2:14">
      <c r="B8" s="10">
        <v>7</v>
      </c>
      <c r="C8" s="11" t="s">
        <v>25</v>
      </c>
      <c r="D8" s="11" t="s">
        <v>10</v>
      </c>
      <c r="E8" s="12">
        <v>28000</v>
      </c>
      <c r="F8" s="9" t="s">
        <v>12</v>
      </c>
      <c r="G8" s="19">
        <v>146</v>
      </c>
      <c r="H8" s="20">
        <v>120</v>
      </c>
      <c r="I8" s="21">
        <f t="shared" si="0"/>
        <v>17520</v>
      </c>
      <c r="J8" s="16">
        <f>+I8*7</f>
        <v>122640</v>
      </c>
      <c r="K8" s="16">
        <f>+I8*30</f>
        <v>525600</v>
      </c>
      <c r="L8" s="9">
        <v>168000</v>
      </c>
      <c r="M8" s="10" t="s">
        <v>10</v>
      </c>
      <c r="N8" s="25">
        <v>122640</v>
      </c>
    </row>
    <row r="9" spans="2:14">
      <c r="B9" s="10">
        <v>8</v>
      </c>
      <c r="C9" s="18"/>
      <c r="D9" s="18"/>
      <c r="E9" s="12">
        <v>28000</v>
      </c>
      <c r="F9" s="9" t="s">
        <v>12</v>
      </c>
      <c r="G9" s="19"/>
      <c r="H9" s="20"/>
      <c r="I9" s="21"/>
      <c r="J9" s="16"/>
      <c r="K9" s="16"/>
      <c r="L9" s="9"/>
      <c r="M9" s="10" t="s">
        <v>10</v>
      </c>
      <c r="N9" s="25">
        <v>0</v>
      </c>
    </row>
    <row r="10" spans="2:14">
      <c r="B10" s="10">
        <v>9</v>
      </c>
      <c r="C10" s="11" t="s">
        <v>26</v>
      </c>
      <c r="D10" s="11" t="s">
        <v>10</v>
      </c>
      <c r="E10" s="25">
        <v>4000</v>
      </c>
      <c r="F10" s="10" t="s">
        <v>14</v>
      </c>
      <c r="G10" s="26">
        <v>1.1299999999999999</v>
      </c>
      <c r="H10" s="27">
        <v>120</v>
      </c>
      <c r="I10" s="21">
        <f>+H10*G10</f>
        <v>135.6</v>
      </c>
      <c r="J10" s="28">
        <f>+I10*7</f>
        <v>949.19999999999993</v>
      </c>
      <c r="K10" s="28">
        <f>+I10*30</f>
        <v>4068</v>
      </c>
      <c r="L10" s="25">
        <v>8000</v>
      </c>
      <c r="M10" s="10" t="s">
        <v>10</v>
      </c>
      <c r="N10" s="25">
        <v>949</v>
      </c>
    </row>
    <row r="11" spans="2:14">
      <c r="B11" s="10">
        <v>10</v>
      </c>
      <c r="C11" s="18"/>
      <c r="D11" s="18"/>
      <c r="E11" s="25">
        <v>4000</v>
      </c>
      <c r="F11" s="10" t="s">
        <v>14</v>
      </c>
      <c r="G11" s="29"/>
      <c r="H11" s="30"/>
      <c r="I11" s="31"/>
      <c r="J11" s="28"/>
      <c r="K11" s="28"/>
      <c r="L11" s="25"/>
      <c r="M11" s="10" t="s">
        <v>10</v>
      </c>
      <c r="N11" s="25">
        <v>0</v>
      </c>
    </row>
    <row r="12" spans="2:14">
      <c r="B12" s="10">
        <v>11</v>
      </c>
      <c r="C12" s="9" t="s">
        <v>27</v>
      </c>
      <c r="D12" s="9" t="s">
        <v>10</v>
      </c>
      <c r="E12" s="12">
        <v>2000</v>
      </c>
      <c r="F12" s="9" t="s">
        <v>13</v>
      </c>
      <c r="G12" s="19">
        <v>0.5</v>
      </c>
      <c r="H12" s="20">
        <v>120</v>
      </c>
      <c r="I12" s="32">
        <f>+H12*G12</f>
        <v>60</v>
      </c>
      <c r="J12" s="16">
        <f>+I12*7</f>
        <v>420</v>
      </c>
      <c r="K12" s="16">
        <f>+I12*30</f>
        <v>1800</v>
      </c>
      <c r="L12" s="9">
        <v>1500</v>
      </c>
      <c r="M12" s="9" t="s">
        <v>10</v>
      </c>
      <c r="N12" s="25">
        <v>420</v>
      </c>
    </row>
    <row r="13" spans="2:14">
      <c r="B13" s="33">
        <v>12</v>
      </c>
      <c r="C13" s="9" t="s">
        <v>28</v>
      </c>
      <c r="D13" s="9" t="s">
        <v>15</v>
      </c>
      <c r="E13" s="12">
        <v>100</v>
      </c>
      <c r="F13" s="9" t="s">
        <v>16</v>
      </c>
      <c r="G13" s="34"/>
      <c r="H13" s="20"/>
      <c r="I13" s="32"/>
      <c r="J13" s="16"/>
      <c r="K13" s="16"/>
      <c r="L13" s="9"/>
      <c r="M13" s="9" t="s">
        <v>15</v>
      </c>
      <c r="N13" s="37">
        <v>0</v>
      </c>
    </row>
    <row r="14" spans="2:14">
      <c r="B14" s="33"/>
      <c r="C14" s="9" t="s">
        <v>29</v>
      </c>
      <c r="D14" s="9" t="s">
        <v>15</v>
      </c>
      <c r="E14" s="12">
        <v>200</v>
      </c>
      <c r="F14" s="9" t="s">
        <v>16</v>
      </c>
      <c r="G14" s="34"/>
      <c r="H14" s="20"/>
      <c r="I14" s="32"/>
      <c r="J14" s="16"/>
      <c r="K14" s="16"/>
      <c r="L14" s="9"/>
      <c r="M14" s="9" t="s">
        <v>15</v>
      </c>
      <c r="N14" s="37">
        <v>0</v>
      </c>
    </row>
    <row r="15" spans="2:14">
      <c r="B15" s="33"/>
      <c r="C15" s="9" t="s">
        <v>30</v>
      </c>
      <c r="D15" s="9" t="s">
        <v>15</v>
      </c>
      <c r="E15" s="12">
        <v>200</v>
      </c>
      <c r="F15" s="9" t="s">
        <v>16</v>
      </c>
      <c r="G15" s="34"/>
      <c r="H15" s="20"/>
      <c r="I15" s="32"/>
      <c r="J15" s="16"/>
      <c r="K15" s="16"/>
      <c r="L15" s="9"/>
      <c r="M15" s="9" t="s">
        <v>15</v>
      </c>
      <c r="N15" s="37">
        <v>0</v>
      </c>
    </row>
    <row r="16" spans="2:14">
      <c r="B16" s="33"/>
      <c r="C16" s="9" t="s">
        <v>31</v>
      </c>
      <c r="D16" s="9" t="s">
        <v>15</v>
      </c>
      <c r="E16" s="12">
        <v>200</v>
      </c>
      <c r="F16" s="9" t="s">
        <v>16</v>
      </c>
      <c r="G16" s="34"/>
      <c r="H16" s="20"/>
      <c r="I16" s="32"/>
      <c r="J16" s="16"/>
      <c r="K16" s="16"/>
      <c r="L16" s="9"/>
      <c r="M16" s="9" t="s">
        <v>15</v>
      </c>
      <c r="N16" s="37">
        <v>0</v>
      </c>
    </row>
    <row r="17" spans="2:14">
      <c r="B17" s="10">
        <v>13</v>
      </c>
      <c r="C17" s="33" t="s">
        <v>32</v>
      </c>
      <c r="D17" s="33" t="s">
        <v>10</v>
      </c>
      <c r="E17" s="12">
        <v>22000</v>
      </c>
      <c r="F17" s="9" t="s">
        <v>14</v>
      </c>
      <c r="G17" s="19">
        <v>2.8</v>
      </c>
      <c r="H17" s="20">
        <v>120</v>
      </c>
      <c r="I17" s="32">
        <f t="shared" ref="I17" si="1">+G17*H17</f>
        <v>336</v>
      </c>
      <c r="J17" s="16">
        <f>+I17*7</f>
        <v>2352</v>
      </c>
      <c r="K17" s="16">
        <f>+I17*30</f>
        <v>10080</v>
      </c>
      <c r="L17" s="9">
        <v>10000</v>
      </c>
      <c r="M17" s="9" t="s">
        <v>10</v>
      </c>
      <c r="N17" s="25">
        <v>2352</v>
      </c>
    </row>
    <row r="18" spans="2:14">
      <c r="B18" s="10">
        <v>14</v>
      </c>
      <c r="C18" s="33"/>
      <c r="D18" s="33"/>
      <c r="E18" s="12">
        <v>10000</v>
      </c>
      <c r="F18" s="9" t="s">
        <v>17</v>
      </c>
      <c r="G18" s="34"/>
      <c r="H18" s="20"/>
      <c r="I18" s="32"/>
      <c r="J18" s="16"/>
      <c r="K18" s="16"/>
      <c r="L18" s="9"/>
      <c r="M18" s="9" t="s">
        <v>10</v>
      </c>
      <c r="N18" s="25">
        <v>0</v>
      </c>
    </row>
    <row r="19" spans="2:14">
      <c r="B19" s="10">
        <v>15</v>
      </c>
      <c r="C19" s="9" t="s">
        <v>33</v>
      </c>
      <c r="D19" s="9" t="s">
        <v>18</v>
      </c>
      <c r="E19" s="12">
        <v>208</v>
      </c>
      <c r="F19" s="9" t="s">
        <v>12</v>
      </c>
      <c r="G19" s="19">
        <v>0.6</v>
      </c>
      <c r="H19" s="20">
        <v>120</v>
      </c>
      <c r="I19" s="32">
        <f>+G19*H19</f>
        <v>72</v>
      </c>
      <c r="J19" s="16">
        <f>+I19*7</f>
        <v>504</v>
      </c>
      <c r="K19" s="16">
        <f>+J19*30</f>
        <v>15120</v>
      </c>
      <c r="L19" s="9">
        <v>624</v>
      </c>
      <c r="M19" s="9" t="s">
        <v>18</v>
      </c>
      <c r="N19" s="25">
        <v>504</v>
      </c>
    </row>
    <row r="20" spans="2:14" ht="15" customHeight="1">
      <c r="B20" s="33">
        <v>16</v>
      </c>
      <c r="C20" s="9" t="s">
        <v>34</v>
      </c>
      <c r="D20" s="9" t="s">
        <v>15</v>
      </c>
      <c r="E20" s="12">
        <v>1038</v>
      </c>
      <c r="F20" s="9" t="s">
        <v>12</v>
      </c>
      <c r="G20" s="19">
        <v>1.3</v>
      </c>
      <c r="H20" s="20">
        <v>120</v>
      </c>
      <c r="I20" s="32">
        <f>+G20*H20</f>
        <v>156</v>
      </c>
      <c r="J20" s="16">
        <f>+I20*7</f>
        <v>1092</v>
      </c>
      <c r="K20" s="16">
        <f>+I20*30</f>
        <v>4680</v>
      </c>
      <c r="L20" s="9">
        <v>1600</v>
      </c>
      <c r="M20" s="9" t="s">
        <v>15</v>
      </c>
      <c r="N20" s="25">
        <v>1092</v>
      </c>
    </row>
    <row r="21" spans="2:14">
      <c r="B21" s="33"/>
      <c r="C21" s="9" t="s">
        <v>35</v>
      </c>
      <c r="D21" s="9" t="s">
        <v>15</v>
      </c>
      <c r="E21" s="12">
        <v>1038</v>
      </c>
      <c r="F21" s="9" t="s">
        <v>12</v>
      </c>
      <c r="G21" s="34">
        <v>0.17</v>
      </c>
      <c r="H21" s="20">
        <v>120</v>
      </c>
      <c r="I21" s="32">
        <f>+G21*H21</f>
        <v>20.400000000000002</v>
      </c>
      <c r="J21" s="16">
        <f>+I21*7</f>
        <v>142.80000000000001</v>
      </c>
      <c r="K21" s="16">
        <f>+I21*30</f>
        <v>612.00000000000011</v>
      </c>
      <c r="L21" s="9">
        <v>250</v>
      </c>
      <c r="M21" s="9" t="s">
        <v>15</v>
      </c>
      <c r="N21" s="25">
        <v>143</v>
      </c>
    </row>
    <row r="22" spans="2:14">
      <c r="B22" s="33"/>
      <c r="C22" s="35" t="s">
        <v>36</v>
      </c>
      <c r="D22" s="9" t="s">
        <v>15</v>
      </c>
      <c r="E22" s="12">
        <v>50</v>
      </c>
      <c r="F22" s="9" t="s">
        <v>12</v>
      </c>
      <c r="G22" s="34">
        <v>0.03</v>
      </c>
      <c r="H22" s="20">
        <v>120</v>
      </c>
      <c r="I22" s="32">
        <f t="shared" ref="I22:I30" si="2">+G22*H22</f>
        <v>3.5999999999999996</v>
      </c>
      <c r="J22" s="16">
        <f t="shared" ref="J22:J30" si="3">+I22*7</f>
        <v>25.199999999999996</v>
      </c>
      <c r="K22" s="16">
        <f t="shared" ref="K22:K30" si="4">+I22*30</f>
        <v>107.99999999999999</v>
      </c>
      <c r="L22" s="9">
        <v>200</v>
      </c>
      <c r="M22" s="9" t="s">
        <v>15</v>
      </c>
      <c r="N22" s="25">
        <v>25</v>
      </c>
    </row>
    <row r="23" spans="2:14">
      <c r="B23" s="33"/>
      <c r="C23" s="9" t="s">
        <v>37</v>
      </c>
      <c r="D23" s="9" t="s">
        <v>15</v>
      </c>
      <c r="E23" s="12">
        <v>50</v>
      </c>
      <c r="F23" s="9" t="s">
        <v>12</v>
      </c>
      <c r="G23" s="34">
        <v>0.01</v>
      </c>
      <c r="H23" s="20">
        <v>120</v>
      </c>
      <c r="I23" s="32">
        <f t="shared" si="2"/>
        <v>1.2</v>
      </c>
      <c r="J23" s="16">
        <f t="shared" si="3"/>
        <v>8.4</v>
      </c>
      <c r="K23" s="16">
        <f t="shared" si="4"/>
        <v>36</v>
      </c>
      <c r="L23" s="9">
        <v>150</v>
      </c>
      <c r="M23" s="9" t="s">
        <v>15</v>
      </c>
      <c r="N23" s="25">
        <v>8</v>
      </c>
    </row>
    <row r="24" spans="2:14">
      <c r="B24" s="33">
        <v>17</v>
      </c>
      <c r="C24" s="34" t="s">
        <v>38</v>
      </c>
      <c r="D24" s="34" t="s">
        <v>19</v>
      </c>
      <c r="E24" s="36">
        <v>20000</v>
      </c>
      <c r="F24" s="34" t="s">
        <v>13</v>
      </c>
      <c r="G24" s="34">
        <v>8.34</v>
      </c>
      <c r="H24" s="20">
        <v>120</v>
      </c>
      <c r="I24" s="32">
        <f t="shared" si="2"/>
        <v>1000.8</v>
      </c>
      <c r="J24" s="16">
        <f t="shared" si="3"/>
        <v>7005.5999999999995</v>
      </c>
      <c r="K24" s="16">
        <f t="shared" si="4"/>
        <v>30024</v>
      </c>
      <c r="L24" s="34">
        <v>15000</v>
      </c>
      <c r="M24" s="34" t="s">
        <v>19</v>
      </c>
      <c r="N24" s="25">
        <v>7006</v>
      </c>
    </row>
    <row r="25" spans="2:14">
      <c r="B25" s="33"/>
      <c r="C25" s="34" t="s">
        <v>39</v>
      </c>
      <c r="D25" s="34" t="s">
        <v>15</v>
      </c>
      <c r="E25" s="36">
        <v>4000</v>
      </c>
      <c r="F25" s="34" t="s">
        <v>20</v>
      </c>
      <c r="G25" s="19">
        <v>1.5</v>
      </c>
      <c r="H25" s="20">
        <v>120</v>
      </c>
      <c r="I25" s="32">
        <f t="shared" si="2"/>
        <v>180</v>
      </c>
      <c r="J25" s="16">
        <f t="shared" si="3"/>
        <v>1260</v>
      </c>
      <c r="K25" s="16">
        <f t="shared" si="4"/>
        <v>5400</v>
      </c>
      <c r="L25" s="34">
        <v>12000</v>
      </c>
      <c r="M25" s="9" t="s">
        <v>15</v>
      </c>
      <c r="N25" s="25">
        <v>1260</v>
      </c>
    </row>
    <row r="26" spans="2:14">
      <c r="B26" s="33"/>
      <c r="C26" s="9" t="s">
        <v>40</v>
      </c>
      <c r="D26" s="9" t="s">
        <v>15</v>
      </c>
      <c r="E26" s="12">
        <v>500</v>
      </c>
      <c r="F26" s="9" t="s">
        <v>13</v>
      </c>
      <c r="G26" s="34">
        <v>0.06</v>
      </c>
      <c r="H26" s="20">
        <v>120</v>
      </c>
      <c r="I26" s="32">
        <f t="shared" si="2"/>
        <v>7.1999999999999993</v>
      </c>
      <c r="J26" s="16">
        <f t="shared" si="3"/>
        <v>50.399999999999991</v>
      </c>
      <c r="K26" s="16">
        <f t="shared" si="4"/>
        <v>215.99999999999997</v>
      </c>
      <c r="L26" s="9">
        <v>250</v>
      </c>
      <c r="M26" s="9" t="s">
        <v>15</v>
      </c>
      <c r="N26" s="25">
        <v>50</v>
      </c>
    </row>
    <row r="27" spans="2:14">
      <c r="B27" s="10">
        <v>18</v>
      </c>
      <c r="C27" s="9" t="s">
        <v>41</v>
      </c>
      <c r="D27" s="9" t="s">
        <v>10</v>
      </c>
      <c r="E27" s="12">
        <v>200</v>
      </c>
      <c r="F27" s="9" t="s">
        <v>17</v>
      </c>
      <c r="G27" s="34">
        <v>0.12</v>
      </c>
      <c r="H27" s="20">
        <v>120</v>
      </c>
      <c r="I27" s="32">
        <f t="shared" si="2"/>
        <v>14.399999999999999</v>
      </c>
      <c r="J27" s="16">
        <f t="shared" si="3"/>
        <v>100.79999999999998</v>
      </c>
      <c r="K27" s="16">
        <f t="shared" si="4"/>
        <v>431.99999999999994</v>
      </c>
      <c r="L27" s="9">
        <v>200</v>
      </c>
      <c r="M27" s="9" t="s">
        <v>10</v>
      </c>
      <c r="N27" s="25">
        <v>101</v>
      </c>
    </row>
    <row r="28" spans="2:14">
      <c r="B28" s="10">
        <v>19</v>
      </c>
      <c r="C28" s="11" t="s">
        <v>42</v>
      </c>
      <c r="D28" s="11" t="s">
        <v>10</v>
      </c>
      <c r="E28" s="12">
        <v>1000</v>
      </c>
      <c r="F28" s="9" t="s">
        <v>13</v>
      </c>
      <c r="G28" s="34">
        <v>0.45</v>
      </c>
      <c r="H28" s="20">
        <v>120</v>
      </c>
      <c r="I28" s="32">
        <f t="shared" si="2"/>
        <v>54</v>
      </c>
      <c r="J28" s="16">
        <f t="shared" si="3"/>
        <v>378</v>
      </c>
      <c r="K28" s="16">
        <f t="shared" si="4"/>
        <v>1620</v>
      </c>
      <c r="L28" s="22">
        <v>3000</v>
      </c>
      <c r="M28" s="9" t="s">
        <v>10</v>
      </c>
      <c r="N28" s="25">
        <v>378</v>
      </c>
    </row>
    <row r="29" spans="2:14">
      <c r="B29" s="33">
        <v>20</v>
      </c>
      <c r="C29" s="18"/>
      <c r="D29" s="18"/>
      <c r="E29" s="12">
        <v>1000</v>
      </c>
      <c r="F29" s="9" t="s">
        <v>13</v>
      </c>
      <c r="G29" s="34">
        <v>0.45</v>
      </c>
      <c r="H29" s="20">
        <v>120</v>
      </c>
      <c r="I29" s="32">
        <f t="shared" si="2"/>
        <v>54</v>
      </c>
      <c r="J29" s="16">
        <f t="shared" si="3"/>
        <v>378</v>
      </c>
      <c r="K29" s="16">
        <f t="shared" si="4"/>
        <v>1620</v>
      </c>
      <c r="L29" s="24"/>
      <c r="M29" s="9" t="s">
        <v>10</v>
      </c>
      <c r="N29" s="25">
        <v>378</v>
      </c>
    </row>
    <row r="30" spans="2:14">
      <c r="B30" s="33"/>
      <c r="C30" s="9" t="s">
        <v>43</v>
      </c>
      <c r="D30" s="9" t="s">
        <v>10</v>
      </c>
      <c r="E30" s="12">
        <v>5000</v>
      </c>
      <c r="F30" s="9" t="s">
        <v>14</v>
      </c>
      <c r="G30" s="34">
        <v>0.35</v>
      </c>
      <c r="H30" s="20">
        <v>120</v>
      </c>
      <c r="I30" s="32">
        <f t="shared" si="2"/>
        <v>42</v>
      </c>
      <c r="J30" s="16">
        <f t="shared" si="3"/>
        <v>294</v>
      </c>
      <c r="K30" s="16">
        <f t="shared" si="4"/>
        <v>1260</v>
      </c>
      <c r="L30" s="9">
        <v>1500</v>
      </c>
      <c r="M30" s="9" t="s">
        <v>10</v>
      </c>
      <c r="N30" s="25">
        <v>294</v>
      </c>
    </row>
  </sheetData>
  <mergeCells count="18">
    <mergeCell ref="B24:B26"/>
    <mergeCell ref="C28:C29"/>
    <mergeCell ref="D28:D29"/>
    <mergeCell ref="L28:L29"/>
    <mergeCell ref="B29:B30"/>
    <mergeCell ref="C17:C18"/>
    <mergeCell ref="D17:D18"/>
    <mergeCell ref="B20:B23"/>
    <mergeCell ref="L5:L6"/>
    <mergeCell ref="C8:C9"/>
    <mergeCell ref="D8:D9"/>
    <mergeCell ref="C10:C11"/>
    <mergeCell ref="D10:D11"/>
    <mergeCell ref="C2:C3"/>
    <mergeCell ref="D2:D3"/>
    <mergeCell ref="C5:C7"/>
    <mergeCell ref="D5:D7"/>
    <mergeCell ref="B13:B16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 NOMINATI AMENGUAL</dc:creator>
  <cp:lastModifiedBy>CARLA NOMINATI AMENGUAL</cp:lastModifiedBy>
  <dcterms:created xsi:type="dcterms:W3CDTF">2017-06-11T23:10:09Z</dcterms:created>
  <dcterms:modified xsi:type="dcterms:W3CDTF">2017-06-11T23:28:11Z</dcterms:modified>
</cp:coreProperties>
</file>