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360" yWindow="300" windowWidth="14880" windowHeight="7815" activeTab="1"/>
  </bookViews>
  <sheets>
    <sheet name="tablas" sheetId="1" r:id="rId1"/>
    <sheet name="ejercicio" sheetId="7" r:id="rId2"/>
    <sheet name="datos" sheetId="3" r:id="rId3"/>
  </sheets>
  <definedNames>
    <definedName name="aislacables">datos!$G$7:$G$10</definedName>
    <definedName name="aislamientos">#REF!</definedName>
    <definedName name="cual">datos!$D$7:$D$8</definedName>
    <definedName name="FOTO">INDIRECT(MIFOTO)</definedName>
    <definedName name="IMAG1">#REF!</definedName>
    <definedName name="IMAG2">#REF!</definedName>
    <definedName name="IMAG3">#REF!</definedName>
    <definedName name="K">#REF!</definedName>
    <definedName name="metodos">datos!$F$7:$F$13</definedName>
    <definedName name="MIFOTO">#REF!</definedName>
    <definedName name="ntrafos">#REF!</definedName>
    <definedName name="NTRAFOS2">#REF!</definedName>
    <definedName name="seccables">#REF!</definedName>
    <definedName name="tipocable">#REF!</definedName>
    <definedName name="tipotrafo">#REF!</definedName>
    <definedName name="TRAFOS123">#REF!</definedName>
  </definedNames>
  <calcPr calcId="125725"/>
</workbook>
</file>

<file path=xl/calcChain.xml><?xml version="1.0" encoding="utf-8"?>
<calcChain xmlns="http://schemas.openxmlformats.org/spreadsheetml/2006/main">
  <c r="C11" i="7"/>
  <c r="C20" s="1"/>
  <c r="C19"/>
</calcChain>
</file>

<file path=xl/sharedStrings.xml><?xml version="1.0" encoding="utf-8"?>
<sst xmlns="http://schemas.openxmlformats.org/spreadsheetml/2006/main" count="136" uniqueCount="35">
  <si>
    <t>Cu</t>
  </si>
  <si>
    <t>-</t>
  </si>
  <si>
    <t>Al</t>
  </si>
  <si>
    <t>F</t>
  </si>
  <si>
    <t>E</t>
  </si>
  <si>
    <t>C</t>
  </si>
  <si>
    <t>B2</t>
  </si>
  <si>
    <t>B1</t>
  </si>
  <si>
    <t>A2</t>
  </si>
  <si>
    <t>A1</t>
  </si>
  <si>
    <t>PVC3</t>
  </si>
  <si>
    <t>PVC2</t>
  </si>
  <si>
    <t>XLPE3</t>
  </si>
  <si>
    <t>XLPE2</t>
  </si>
  <si>
    <t>Metodos de Instalación</t>
  </si>
  <si>
    <t>Número de conductores cargados y tipo de aislamiento</t>
  </si>
  <si>
    <t>Tabla A.52-1 bis.   Intensidades admisibles en Amperios. Temperatura ambiente 40ºC en el aire</t>
  </si>
  <si>
    <r>
      <t>Sección mm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</si>
  <si>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D</t>
  </si>
  <si>
    <t>Tabla A.52-2 bis.   Intensidades admisibles en Amperios. Temperatura ambiente 25ºC en el terreno</t>
  </si>
  <si>
    <t>Tensión ( V )</t>
  </si>
  <si>
    <t>Potencia ( Kw )</t>
  </si>
  <si>
    <t>20ºC</t>
  </si>
  <si>
    <t>Tipo de cable</t>
  </si>
  <si>
    <t>Datos de enterada</t>
  </si>
  <si>
    <t>Datos de salida</t>
  </si>
  <si>
    <t>Corrientes de cortocircuito aguas abajo del transformador.-</t>
  </si>
  <si>
    <r>
      <t xml:space="preserve">Cos </t>
    </r>
    <r>
      <rPr>
        <sz val="11"/>
        <color theme="1"/>
        <rFont val="Calibri"/>
        <family val="2"/>
      </rPr>
      <t>ϕ</t>
    </r>
  </si>
  <si>
    <t>Intensidad ( A )</t>
  </si>
  <si>
    <r>
      <t>Sección ( mm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)</t>
    </r>
  </si>
  <si>
    <t>Caida de tensión estimada ( % )</t>
  </si>
  <si>
    <t>Longitud del cable ( Mt )</t>
  </si>
  <si>
    <r>
      <t>Conductividad K ( m/</t>
    </r>
    <r>
      <rPr>
        <sz val="11"/>
        <color theme="1"/>
        <rFont val="Calibri"/>
        <family val="2"/>
      </rPr>
      <t>Ω</t>
    </r>
    <r>
      <rPr>
        <sz val="12.65"/>
        <color theme="1"/>
        <rFont val="Calibri"/>
        <family val="2"/>
      </rPr>
      <t xml:space="preserve"> mm</t>
    </r>
    <r>
      <rPr>
        <vertAlign val="superscript"/>
        <sz val="12.65"/>
        <color theme="1"/>
        <rFont val="Calibri"/>
        <family val="2"/>
      </rPr>
      <t>2</t>
    </r>
    <r>
      <rPr>
        <sz val="12.65"/>
        <color theme="1"/>
        <rFont val="Calibri"/>
        <family val="2"/>
      </rPr>
      <t>)</t>
    </r>
  </si>
  <si>
    <t>Sistema de montaje</t>
  </si>
  <si>
    <t>Aislamiento y nº de cables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</si>
</sst>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2.65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vertAlign val="superscript"/>
      <sz val="12.65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1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U45"/>
  <sheetViews>
    <sheetView topLeftCell="A7" workbookViewId="0">
      <selection activeCell="F37" sqref="F37"/>
    </sheetView>
  </sheetViews>
  <sheetFormatPr baseColWidth="10" defaultRowHeight="15"/>
  <cols>
    <col min="1" max="1" width="11.42578125" style="1"/>
    <col min="2" max="2" width="22" style="1" bestFit="1" customWidth="1"/>
    <col min="3" max="5" width="5.5703125" style="1" bestFit="1" customWidth="1"/>
    <col min="6" max="14" width="6.140625" style="1" bestFit="1" customWidth="1"/>
    <col min="15" max="15" width="8.7109375" style="1" customWidth="1"/>
    <col min="16" max="16" width="22" style="1" bestFit="1" customWidth="1"/>
    <col min="17" max="17" width="12.28515625" style="1" bestFit="1" customWidth="1"/>
    <col min="18" max="18" width="11.5703125" style="1" customWidth="1"/>
    <col min="19" max="19" width="11" style="1" customWidth="1"/>
    <col min="20" max="20" width="11.7109375" style="1" customWidth="1"/>
    <col min="21" max="21" width="9.5703125" style="1" customWidth="1"/>
    <col min="22" max="16384" width="11.42578125" style="1"/>
  </cols>
  <sheetData>
    <row r="1" spans="1:21" ht="15.75" thickBot="1"/>
    <row r="2" spans="1:21" ht="15.75" thickBot="1">
      <c r="C2" s="55" t="s">
        <v>16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7"/>
    </row>
    <row r="3" spans="1:21" ht="15.75" thickBot="1">
      <c r="B3" s="12" t="s">
        <v>14</v>
      </c>
      <c r="C3" s="52" t="s">
        <v>15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4"/>
    </row>
    <row r="4" spans="1:21">
      <c r="B4" s="16" t="s">
        <v>9</v>
      </c>
      <c r="C4" s="13"/>
      <c r="D4" s="19" t="s">
        <v>10</v>
      </c>
      <c r="E4" s="19" t="s">
        <v>11</v>
      </c>
      <c r="F4" s="19"/>
      <c r="G4" s="19" t="s">
        <v>12</v>
      </c>
      <c r="H4" s="19" t="s">
        <v>13</v>
      </c>
      <c r="I4" s="69"/>
      <c r="J4" s="19"/>
      <c r="K4" s="19"/>
      <c r="L4" s="19"/>
      <c r="M4" s="19"/>
      <c r="N4" s="20"/>
    </row>
    <row r="5" spans="1:21">
      <c r="B5" s="17" t="s">
        <v>8</v>
      </c>
      <c r="C5" s="14" t="s">
        <v>10</v>
      </c>
      <c r="D5" s="21" t="s">
        <v>11</v>
      </c>
      <c r="E5" s="21"/>
      <c r="F5" s="21" t="s">
        <v>12</v>
      </c>
      <c r="G5" s="21" t="s">
        <v>13</v>
      </c>
      <c r="H5" s="21"/>
      <c r="I5" s="67"/>
      <c r="J5" s="21"/>
      <c r="K5" s="21"/>
      <c r="L5" s="21"/>
      <c r="M5" s="21"/>
      <c r="N5" s="22"/>
    </row>
    <row r="6" spans="1:21">
      <c r="A6" s="60"/>
      <c r="B6" s="65" t="s">
        <v>7</v>
      </c>
      <c r="C6" s="66"/>
      <c r="D6" s="67"/>
      <c r="E6" s="67"/>
      <c r="F6" s="67" t="s">
        <v>10</v>
      </c>
      <c r="G6" s="67" t="s">
        <v>11</v>
      </c>
      <c r="H6" s="67"/>
      <c r="I6" s="67" t="s">
        <v>12</v>
      </c>
      <c r="J6" s="67"/>
      <c r="K6" s="67" t="s">
        <v>13</v>
      </c>
      <c r="L6" s="67"/>
      <c r="M6" s="67"/>
      <c r="N6" s="68"/>
    </row>
    <row r="7" spans="1:21">
      <c r="B7" s="17" t="s">
        <v>6</v>
      </c>
      <c r="C7" s="14"/>
      <c r="D7" s="21"/>
      <c r="E7" s="21" t="s">
        <v>10</v>
      </c>
      <c r="F7" s="21" t="s">
        <v>11</v>
      </c>
      <c r="G7" s="21"/>
      <c r="H7" s="21" t="s">
        <v>12</v>
      </c>
      <c r="I7" s="67" t="s">
        <v>13</v>
      </c>
      <c r="J7" s="21"/>
      <c r="K7" s="21"/>
      <c r="L7" s="21"/>
      <c r="M7" s="21"/>
      <c r="N7" s="22"/>
    </row>
    <row r="8" spans="1:21" ht="15.75" thickBot="1">
      <c r="B8" s="17" t="s">
        <v>5</v>
      </c>
      <c r="C8" s="14"/>
      <c r="D8" s="21"/>
      <c r="E8" s="21"/>
      <c r="F8" s="21"/>
      <c r="G8" s="21" t="s">
        <v>10</v>
      </c>
      <c r="H8" s="21"/>
      <c r="I8" s="67" t="s">
        <v>11</v>
      </c>
      <c r="J8" s="21" t="s">
        <v>12</v>
      </c>
      <c r="K8" s="21"/>
      <c r="L8" s="21" t="s">
        <v>13</v>
      </c>
      <c r="M8" s="21"/>
      <c r="N8" s="22"/>
    </row>
    <row r="9" spans="1:21" ht="15.75" thickBot="1">
      <c r="B9" s="17" t="s">
        <v>4</v>
      </c>
      <c r="C9" s="14"/>
      <c r="D9" s="21"/>
      <c r="E9" s="21"/>
      <c r="F9" s="21"/>
      <c r="G9" s="21"/>
      <c r="H9" s="21" t="s">
        <v>10</v>
      </c>
      <c r="I9" s="67"/>
      <c r="J9" s="21" t="s">
        <v>11</v>
      </c>
      <c r="K9" s="21" t="s">
        <v>12</v>
      </c>
      <c r="L9" s="21"/>
      <c r="M9" s="21" t="s">
        <v>13</v>
      </c>
      <c r="N9" s="22"/>
      <c r="P9" s="49" t="s">
        <v>19</v>
      </c>
      <c r="Q9" s="50"/>
      <c r="R9" s="50"/>
      <c r="S9" s="50"/>
      <c r="T9" s="50"/>
      <c r="U9" s="51"/>
    </row>
    <row r="10" spans="1:21" ht="15.75" thickBot="1">
      <c r="B10" s="18" t="s">
        <v>3</v>
      </c>
      <c r="C10" s="15"/>
      <c r="D10" s="23"/>
      <c r="E10" s="23"/>
      <c r="F10" s="23"/>
      <c r="G10" s="23"/>
      <c r="H10" s="23"/>
      <c r="I10" s="70" t="s">
        <v>10</v>
      </c>
      <c r="J10" s="23"/>
      <c r="K10" s="23" t="s">
        <v>11</v>
      </c>
      <c r="L10" s="23" t="s">
        <v>12</v>
      </c>
      <c r="M10" s="23"/>
      <c r="N10" s="24" t="s">
        <v>13</v>
      </c>
      <c r="R10" s="46" t="s">
        <v>15</v>
      </c>
      <c r="S10" s="47"/>
      <c r="T10" s="47"/>
      <c r="U10" s="48"/>
    </row>
    <row r="11" spans="1:21" ht="18" thickBot="1">
      <c r="B11" s="12" t="s">
        <v>17</v>
      </c>
      <c r="C11" s="25"/>
      <c r="D11" s="5"/>
      <c r="E11" s="5"/>
      <c r="F11" s="5"/>
      <c r="G11" s="5"/>
      <c r="H11" s="5"/>
      <c r="I11" s="71"/>
      <c r="J11" s="5"/>
      <c r="K11" s="5"/>
      <c r="L11" s="5"/>
      <c r="M11" s="5"/>
      <c r="N11" s="6"/>
      <c r="P11" s="12" t="s">
        <v>14</v>
      </c>
      <c r="Q11" s="12" t="s">
        <v>17</v>
      </c>
      <c r="R11" s="38" t="s">
        <v>11</v>
      </c>
      <c r="S11" s="38" t="s">
        <v>10</v>
      </c>
      <c r="T11" s="38" t="s">
        <v>13</v>
      </c>
      <c r="U11" s="38" t="s">
        <v>12</v>
      </c>
    </row>
    <row r="12" spans="1:21" ht="15.75" thickBot="1">
      <c r="A12" s="60"/>
      <c r="B12" s="61" t="s">
        <v>0</v>
      </c>
      <c r="C12" s="62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4"/>
      <c r="P12" s="43" t="s">
        <v>18</v>
      </c>
      <c r="Q12" s="36" t="s">
        <v>0</v>
      </c>
      <c r="R12" s="4"/>
      <c r="S12" s="5"/>
      <c r="T12" s="5"/>
      <c r="U12" s="6"/>
    </row>
    <row r="13" spans="1:21">
      <c r="B13" s="27">
        <v>1.5</v>
      </c>
      <c r="C13" s="4">
        <v>11</v>
      </c>
      <c r="D13" s="5">
        <v>11.5</v>
      </c>
      <c r="E13" s="5">
        <v>13</v>
      </c>
      <c r="F13" s="5">
        <v>13.5</v>
      </c>
      <c r="G13" s="5">
        <v>15</v>
      </c>
      <c r="H13" s="5">
        <v>16</v>
      </c>
      <c r="I13" s="71">
        <v>16.5</v>
      </c>
      <c r="J13" s="5">
        <v>19</v>
      </c>
      <c r="K13" s="5">
        <v>20</v>
      </c>
      <c r="L13" s="5">
        <v>21</v>
      </c>
      <c r="M13" s="5">
        <v>24</v>
      </c>
      <c r="N13" s="6" t="s">
        <v>1</v>
      </c>
      <c r="P13" s="44"/>
      <c r="Q13" s="17">
        <v>1.5</v>
      </c>
      <c r="R13" s="7">
        <v>20.5</v>
      </c>
      <c r="S13" s="2">
        <v>17</v>
      </c>
      <c r="T13" s="2">
        <v>24.5</v>
      </c>
      <c r="U13" s="8">
        <v>21</v>
      </c>
    </row>
    <row r="14" spans="1:21">
      <c r="B14" s="28">
        <v>2.5</v>
      </c>
      <c r="C14" s="7">
        <v>15</v>
      </c>
      <c r="D14" s="2">
        <v>16</v>
      </c>
      <c r="E14" s="2">
        <v>17.5</v>
      </c>
      <c r="F14" s="2">
        <v>18.5</v>
      </c>
      <c r="G14" s="2">
        <v>21</v>
      </c>
      <c r="H14" s="2">
        <v>22</v>
      </c>
      <c r="I14" s="72">
        <v>23</v>
      </c>
      <c r="J14" s="2">
        <v>26</v>
      </c>
      <c r="K14" s="2">
        <v>26.5</v>
      </c>
      <c r="L14" s="2">
        <v>29</v>
      </c>
      <c r="M14" s="2">
        <v>33</v>
      </c>
      <c r="N14" s="8" t="s">
        <v>1</v>
      </c>
      <c r="P14" s="44"/>
      <c r="Q14" s="17">
        <v>2.5</v>
      </c>
      <c r="R14" s="7">
        <v>27.5</v>
      </c>
      <c r="S14" s="2">
        <v>22.5</v>
      </c>
      <c r="T14" s="2">
        <v>32.5</v>
      </c>
      <c r="U14" s="8">
        <v>27.5</v>
      </c>
    </row>
    <row r="15" spans="1:21">
      <c r="B15" s="28">
        <v>4</v>
      </c>
      <c r="C15" s="7">
        <v>20</v>
      </c>
      <c r="D15" s="2">
        <v>21</v>
      </c>
      <c r="E15" s="2">
        <v>23</v>
      </c>
      <c r="F15" s="2">
        <v>24</v>
      </c>
      <c r="G15" s="2">
        <v>27</v>
      </c>
      <c r="H15" s="2">
        <v>30</v>
      </c>
      <c r="I15" s="72">
        <v>31</v>
      </c>
      <c r="J15" s="2">
        <v>34</v>
      </c>
      <c r="K15" s="2">
        <v>36</v>
      </c>
      <c r="L15" s="2">
        <v>38</v>
      </c>
      <c r="M15" s="2">
        <v>45</v>
      </c>
      <c r="N15" s="8" t="s">
        <v>1</v>
      </c>
      <c r="P15" s="44"/>
      <c r="Q15" s="17">
        <v>4</v>
      </c>
      <c r="R15" s="7">
        <v>36</v>
      </c>
      <c r="S15" s="2">
        <v>29</v>
      </c>
      <c r="T15" s="2">
        <v>42</v>
      </c>
      <c r="U15" s="8">
        <v>35</v>
      </c>
    </row>
    <row r="16" spans="1:21">
      <c r="B16" s="28">
        <v>6</v>
      </c>
      <c r="C16" s="7">
        <v>25</v>
      </c>
      <c r="D16" s="2">
        <v>27</v>
      </c>
      <c r="E16" s="2">
        <v>30</v>
      </c>
      <c r="F16" s="2">
        <v>32</v>
      </c>
      <c r="G16" s="2">
        <v>36</v>
      </c>
      <c r="H16" s="2">
        <v>37</v>
      </c>
      <c r="I16" s="72">
        <v>40</v>
      </c>
      <c r="J16" s="2">
        <v>44</v>
      </c>
      <c r="K16" s="2">
        <v>46</v>
      </c>
      <c r="L16" s="2">
        <v>49</v>
      </c>
      <c r="M16" s="2">
        <v>57</v>
      </c>
      <c r="N16" s="8" t="s">
        <v>1</v>
      </c>
      <c r="P16" s="44"/>
      <c r="Q16" s="17">
        <v>6</v>
      </c>
      <c r="R16" s="7">
        <v>44</v>
      </c>
      <c r="S16" s="2">
        <v>37</v>
      </c>
      <c r="T16" s="2">
        <v>53</v>
      </c>
      <c r="U16" s="8">
        <v>44</v>
      </c>
    </row>
    <row r="17" spans="1:21">
      <c r="B17" s="28">
        <v>10</v>
      </c>
      <c r="C17" s="7">
        <v>34</v>
      </c>
      <c r="D17" s="2">
        <v>37</v>
      </c>
      <c r="E17" s="2">
        <v>40</v>
      </c>
      <c r="F17" s="2">
        <v>44</v>
      </c>
      <c r="G17" s="2">
        <v>50</v>
      </c>
      <c r="H17" s="2">
        <v>52</v>
      </c>
      <c r="I17" s="72">
        <v>54</v>
      </c>
      <c r="J17" s="2">
        <v>60</v>
      </c>
      <c r="K17" s="2">
        <v>65</v>
      </c>
      <c r="L17" s="2">
        <v>68</v>
      </c>
      <c r="M17" s="2">
        <v>76</v>
      </c>
      <c r="N17" s="8" t="s">
        <v>1</v>
      </c>
      <c r="P17" s="44"/>
      <c r="Q17" s="17">
        <v>10</v>
      </c>
      <c r="R17" s="7">
        <v>59</v>
      </c>
      <c r="S17" s="2">
        <v>49</v>
      </c>
      <c r="T17" s="2">
        <v>70</v>
      </c>
      <c r="U17" s="8">
        <v>58</v>
      </c>
    </row>
    <row r="18" spans="1:21">
      <c r="B18" s="28">
        <v>16</v>
      </c>
      <c r="C18" s="7">
        <v>45</v>
      </c>
      <c r="D18" s="2">
        <v>49</v>
      </c>
      <c r="E18" s="2">
        <v>54</v>
      </c>
      <c r="F18" s="2">
        <v>59</v>
      </c>
      <c r="G18" s="2">
        <v>66</v>
      </c>
      <c r="H18" s="2">
        <v>70</v>
      </c>
      <c r="I18" s="72">
        <v>73</v>
      </c>
      <c r="J18" s="2">
        <v>81</v>
      </c>
      <c r="K18" s="2">
        <v>87</v>
      </c>
      <c r="L18" s="2">
        <v>91</v>
      </c>
      <c r="M18" s="2">
        <v>105</v>
      </c>
      <c r="N18" s="8" t="s">
        <v>1</v>
      </c>
      <c r="P18" s="44"/>
      <c r="Q18" s="17">
        <v>16</v>
      </c>
      <c r="R18" s="7">
        <v>76</v>
      </c>
      <c r="S18" s="2">
        <v>63</v>
      </c>
      <c r="T18" s="2">
        <v>91</v>
      </c>
      <c r="U18" s="8">
        <v>75</v>
      </c>
    </row>
    <row r="19" spans="1:21">
      <c r="B19" s="28">
        <v>25</v>
      </c>
      <c r="C19" s="7">
        <v>59</v>
      </c>
      <c r="D19" s="2">
        <v>64</v>
      </c>
      <c r="E19" s="2">
        <v>70</v>
      </c>
      <c r="F19" s="2">
        <v>77</v>
      </c>
      <c r="G19" s="2">
        <v>84</v>
      </c>
      <c r="H19" s="2">
        <v>88</v>
      </c>
      <c r="I19" s="72">
        <v>95</v>
      </c>
      <c r="J19" s="2">
        <v>103</v>
      </c>
      <c r="K19" s="2">
        <v>110</v>
      </c>
      <c r="L19" s="2">
        <v>116</v>
      </c>
      <c r="M19" s="2">
        <v>123</v>
      </c>
      <c r="N19" s="8">
        <v>140</v>
      </c>
      <c r="P19" s="44"/>
      <c r="Q19" s="17">
        <v>25</v>
      </c>
      <c r="R19" s="7">
        <v>98</v>
      </c>
      <c r="S19" s="2">
        <v>81</v>
      </c>
      <c r="T19" s="2">
        <v>116</v>
      </c>
      <c r="U19" s="8">
        <v>96</v>
      </c>
    </row>
    <row r="20" spans="1:21">
      <c r="B20" s="28">
        <v>35</v>
      </c>
      <c r="C20" s="7" t="s">
        <v>1</v>
      </c>
      <c r="D20" s="2">
        <v>77</v>
      </c>
      <c r="E20" s="2">
        <v>86</v>
      </c>
      <c r="F20" s="2">
        <v>96</v>
      </c>
      <c r="G20" s="2">
        <v>104</v>
      </c>
      <c r="H20" s="2">
        <v>110</v>
      </c>
      <c r="I20" s="72">
        <v>119</v>
      </c>
      <c r="J20" s="2">
        <v>127</v>
      </c>
      <c r="K20" s="2">
        <v>137</v>
      </c>
      <c r="L20" s="2">
        <v>144</v>
      </c>
      <c r="M20" s="2">
        <v>154</v>
      </c>
      <c r="N20" s="8">
        <v>174</v>
      </c>
      <c r="P20" s="44"/>
      <c r="Q20" s="17">
        <v>35</v>
      </c>
      <c r="R20" s="7">
        <v>118</v>
      </c>
      <c r="S20" s="2">
        <v>97</v>
      </c>
      <c r="T20" s="2">
        <v>140</v>
      </c>
      <c r="U20" s="8">
        <v>117</v>
      </c>
    </row>
    <row r="21" spans="1:21">
      <c r="B21" s="28">
        <v>50</v>
      </c>
      <c r="C21" s="7" t="s">
        <v>1</v>
      </c>
      <c r="D21" s="2">
        <v>94</v>
      </c>
      <c r="E21" s="2">
        <v>103</v>
      </c>
      <c r="F21" s="2">
        <v>117</v>
      </c>
      <c r="G21" s="2">
        <v>125</v>
      </c>
      <c r="H21" s="2">
        <v>133</v>
      </c>
      <c r="I21" s="72">
        <v>145</v>
      </c>
      <c r="J21" s="2">
        <v>155</v>
      </c>
      <c r="K21" s="2">
        <v>167</v>
      </c>
      <c r="L21" s="2">
        <v>175</v>
      </c>
      <c r="M21" s="2">
        <v>188</v>
      </c>
      <c r="N21" s="8">
        <v>210</v>
      </c>
      <c r="P21" s="44"/>
      <c r="Q21" s="17">
        <v>50</v>
      </c>
      <c r="R21" s="7">
        <v>140</v>
      </c>
      <c r="S21" s="2">
        <v>115</v>
      </c>
      <c r="T21" s="2">
        <v>166</v>
      </c>
      <c r="U21" s="8">
        <v>138</v>
      </c>
    </row>
    <row r="22" spans="1:21">
      <c r="B22" s="28">
        <v>70</v>
      </c>
      <c r="C22" s="7" t="s">
        <v>1</v>
      </c>
      <c r="D22" s="2" t="s">
        <v>1</v>
      </c>
      <c r="E22" s="2" t="s">
        <v>1</v>
      </c>
      <c r="F22" s="2">
        <v>149</v>
      </c>
      <c r="G22" s="2">
        <v>160</v>
      </c>
      <c r="H22" s="2">
        <v>171</v>
      </c>
      <c r="I22" s="72">
        <v>185</v>
      </c>
      <c r="J22" s="2">
        <v>199</v>
      </c>
      <c r="K22" s="2">
        <v>214</v>
      </c>
      <c r="L22" s="2">
        <v>224</v>
      </c>
      <c r="M22" s="2">
        <v>244</v>
      </c>
      <c r="N22" s="8">
        <v>269</v>
      </c>
      <c r="P22" s="44"/>
      <c r="Q22" s="17">
        <v>70</v>
      </c>
      <c r="R22" s="7">
        <v>173</v>
      </c>
      <c r="S22" s="2">
        <v>143</v>
      </c>
      <c r="T22" s="2">
        <v>204</v>
      </c>
      <c r="U22" s="8">
        <v>170</v>
      </c>
    </row>
    <row r="23" spans="1:21">
      <c r="A23" s="60"/>
      <c r="B23" s="74">
        <v>95</v>
      </c>
      <c r="C23" s="75" t="s">
        <v>1</v>
      </c>
      <c r="D23" s="72" t="s">
        <v>1</v>
      </c>
      <c r="E23" s="72" t="s">
        <v>1</v>
      </c>
      <c r="F23" s="72">
        <v>180</v>
      </c>
      <c r="G23" s="72">
        <v>194</v>
      </c>
      <c r="H23" s="72">
        <v>207</v>
      </c>
      <c r="I23" s="72">
        <v>224</v>
      </c>
      <c r="J23" s="72">
        <v>241</v>
      </c>
      <c r="K23" s="72">
        <v>259</v>
      </c>
      <c r="L23" s="72">
        <v>271</v>
      </c>
      <c r="M23" s="72">
        <v>296</v>
      </c>
      <c r="N23" s="76">
        <v>327</v>
      </c>
      <c r="P23" s="44"/>
      <c r="Q23" s="17">
        <v>95</v>
      </c>
      <c r="R23" s="7">
        <v>205</v>
      </c>
      <c r="S23" s="2">
        <v>170</v>
      </c>
      <c r="T23" s="2">
        <v>241</v>
      </c>
      <c r="U23" s="8">
        <v>202</v>
      </c>
    </row>
    <row r="24" spans="1:21">
      <c r="B24" s="28">
        <v>120</v>
      </c>
      <c r="C24" s="7" t="s">
        <v>1</v>
      </c>
      <c r="D24" s="2" t="s">
        <v>1</v>
      </c>
      <c r="E24" s="2" t="s">
        <v>1</v>
      </c>
      <c r="F24" s="2">
        <v>208</v>
      </c>
      <c r="G24" s="2">
        <v>225</v>
      </c>
      <c r="H24" s="2">
        <v>240</v>
      </c>
      <c r="I24" s="72">
        <v>260</v>
      </c>
      <c r="J24" s="2">
        <v>280</v>
      </c>
      <c r="K24" s="2">
        <v>301</v>
      </c>
      <c r="L24" s="2">
        <v>314</v>
      </c>
      <c r="M24" s="2">
        <v>348</v>
      </c>
      <c r="N24" s="8">
        <v>380</v>
      </c>
      <c r="P24" s="44"/>
      <c r="Q24" s="17">
        <v>120</v>
      </c>
      <c r="R24" s="7">
        <v>233</v>
      </c>
      <c r="S24" s="2">
        <v>192</v>
      </c>
      <c r="T24" s="2">
        <v>275</v>
      </c>
      <c r="U24" s="8">
        <v>230</v>
      </c>
    </row>
    <row r="25" spans="1:21">
      <c r="B25" s="28">
        <v>150</v>
      </c>
      <c r="C25" s="7" t="s">
        <v>1</v>
      </c>
      <c r="D25" s="2" t="s">
        <v>1</v>
      </c>
      <c r="E25" s="2" t="s">
        <v>1</v>
      </c>
      <c r="F25" s="2">
        <v>236</v>
      </c>
      <c r="G25" s="2">
        <v>260</v>
      </c>
      <c r="H25" s="2">
        <v>278</v>
      </c>
      <c r="I25" s="72">
        <v>299</v>
      </c>
      <c r="J25" s="2">
        <v>322</v>
      </c>
      <c r="K25" s="2">
        <v>343</v>
      </c>
      <c r="L25" s="2">
        <v>363</v>
      </c>
      <c r="M25" s="2">
        <v>404</v>
      </c>
      <c r="N25" s="8">
        <v>438</v>
      </c>
      <c r="P25" s="44"/>
      <c r="Q25" s="17">
        <v>150</v>
      </c>
      <c r="R25" s="7">
        <v>264</v>
      </c>
      <c r="S25" s="2">
        <v>218</v>
      </c>
      <c r="T25" s="2">
        <v>311</v>
      </c>
      <c r="U25" s="8">
        <v>260</v>
      </c>
    </row>
    <row r="26" spans="1:21">
      <c r="B26" s="28">
        <v>185</v>
      </c>
      <c r="C26" s="7" t="s">
        <v>1</v>
      </c>
      <c r="D26" s="2" t="s">
        <v>1</v>
      </c>
      <c r="E26" s="2" t="s">
        <v>1</v>
      </c>
      <c r="F26" s="2">
        <v>268</v>
      </c>
      <c r="G26" s="2">
        <v>297</v>
      </c>
      <c r="H26" s="2">
        <v>317</v>
      </c>
      <c r="I26" s="72">
        <v>341</v>
      </c>
      <c r="J26" s="2">
        <v>368</v>
      </c>
      <c r="K26" s="2">
        <v>391</v>
      </c>
      <c r="L26" s="2">
        <v>415</v>
      </c>
      <c r="M26" s="2">
        <v>464</v>
      </c>
      <c r="N26" s="8">
        <v>500</v>
      </c>
      <c r="P26" s="44"/>
      <c r="Q26" s="17">
        <v>185</v>
      </c>
      <c r="R26" s="7">
        <v>296</v>
      </c>
      <c r="S26" s="2">
        <v>245</v>
      </c>
      <c r="T26" s="2">
        <v>348</v>
      </c>
      <c r="U26" s="8">
        <v>291</v>
      </c>
    </row>
    <row r="27" spans="1:21" ht="15.75" thickBot="1">
      <c r="B27" s="29">
        <v>240</v>
      </c>
      <c r="C27" s="9" t="s">
        <v>1</v>
      </c>
      <c r="D27" s="10" t="s">
        <v>1</v>
      </c>
      <c r="E27" s="10" t="s">
        <v>1</v>
      </c>
      <c r="F27" s="10">
        <v>315</v>
      </c>
      <c r="G27" s="10">
        <v>350</v>
      </c>
      <c r="H27" s="10">
        <v>374</v>
      </c>
      <c r="I27" s="73">
        <v>401</v>
      </c>
      <c r="J27" s="10">
        <v>435</v>
      </c>
      <c r="K27" s="10">
        <v>468</v>
      </c>
      <c r="L27" s="10">
        <v>490</v>
      </c>
      <c r="M27" s="10">
        <v>552</v>
      </c>
      <c r="N27" s="11">
        <v>590</v>
      </c>
      <c r="P27" s="44"/>
      <c r="Q27" s="17">
        <v>240</v>
      </c>
      <c r="R27" s="7">
        <v>342</v>
      </c>
      <c r="S27" s="2">
        <v>282</v>
      </c>
      <c r="T27" s="2">
        <v>402</v>
      </c>
      <c r="U27" s="8">
        <v>336</v>
      </c>
    </row>
    <row r="28" spans="1:21" ht="18" thickBot="1">
      <c r="B28" s="12" t="s">
        <v>17</v>
      </c>
      <c r="C28" s="32"/>
      <c r="D28" s="33"/>
      <c r="E28" s="33"/>
      <c r="F28" s="33"/>
      <c r="G28" s="33"/>
      <c r="H28" s="33"/>
      <c r="I28" s="82"/>
      <c r="J28" s="33"/>
      <c r="K28" s="33"/>
      <c r="L28" s="33"/>
      <c r="M28" s="33"/>
      <c r="N28" s="34"/>
      <c r="P28" s="44"/>
      <c r="Q28" s="37">
        <v>300</v>
      </c>
      <c r="R28" s="9">
        <v>387</v>
      </c>
      <c r="S28" s="10">
        <v>319</v>
      </c>
      <c r="T28" s="10">
        <v>455</v>
      </c>
      <c r="U28" s="11">
        <v>380</v>
      </c>
    </row>
    <row r="29" spans="1:21" ht="15.75" thickBot="1">
      <c r="B29" s="12" t="s">
        <v>2</v>
      </c>
      <c r="C29" s="30"/>
      <c r="D29" s="3"/>
      <c r="E29" s="3"/>
      <c r="F29" s="3"/>
      <c r="G29" s="3"/>
      <c r="H29" s="3"/>
      <c r="I29" s="83"/>
      <c r="J29" s="3"/>
      <c r="K29" s="3"/>
      <c r="L29" s="3"/>
      <c r="M29" s="3"/>
      <c r="N29" s="31"/>
      <c r="P29" s="43" t="s">
        <v>18</v>
      </c>
      <c r="Q29" s="16" t="s">
        <v>2</v>
      </c>
      <c r="R29" s="26"/>
      <c r="S29" s="33"/>
      <c r="T29" s="33"/>
      <c r="U29" s="34"/>
    </row>
    <row r="30" spans="1:21">
      <c r="B30" s="27">
        <v>2.5</v>
      </c>
      <c r="C30" s="4">
        <v>11.5</v>
      </c>
      <c r="D30" s="5">
        <v>12</v>
      </c>
      <c r="E30" s="5">
        <v>13.5</v>
      </c>
      <c r="F30" s="5">
        <v>14</v>
      </c>
      <c r="G30" s="5">
        <v>16</v>
      </c>
      <c r="H30" s="5">
        <v>17</v>
      </c>
      <c r="I30" s="84">
        <v>18</v>
      </c>
      <c r="J30" s="5">
        <v>20</v>
      </c>
      <c r="K30" s="5">
        <v>20</v>
      </c>
      <c r="L30" s="5">
        <v>22</v>
      </c>
      <c r="M30" s="5">
        <v>25</v>
      </c>
      <c r="N30" s="6" t="s">
        <v>1</v>
      </c>
      <c r="P30" s="44"/>
      <c r="Q30" s="17">
        <v>2.5</v>
      </c>
      <c r="R30" s="7">
        <v>20.5</v>
      </c>
      <c r="S30" s="2">
        <v>17</v>
      </c>
      <c r="T30" s="2">
        <v>24.5</v>
      </c>
      <c r="U30" s="8">
        <v>21</v>
      </c>
    </row>
    <row r="31" spans="1:21">
      <c r="B31" s="28">
        <v>4</v>
      </c>
      <c r="C31" s="7">
        <v>15</v>
      </c>
      <c r="D31" s="2">
        <v>16</v>
      </c>
      <c r="E31" s="2">
        <v>18.5</v>
      </c>
      <c r="F31" s="2">
        <v>19</v>
      </c>
      <c r="G31" s="2">
        <v>22</v>
      </c>
      <c r="H31" s="2">
        <v>24</v>
      </c>
      <c r="I31" s="80">
        <v>24</v>
      </c>
      <c r="J31" s="2">
        <v>26.5</v>
      </c>
      <c r="K31" s="2">
        <v>27.5</v>
      </c>
      <c r="L31" s="2">
        <v>29</v>
      </c>
      <c r="M31" s="2">
        <v>35</v>
      </c>
      <c r="N31" s="8" t="s">
        <v>1</v>
      </c>
      <c r="P31" s="44"/>
      <c r="Q31" s="17">
        <v>4</v>
      </c>
      <c r="R31" s="7">
        <v>27.5</v>
      </c>
      <c r="S31" s="2">
        <v>225</v>
      </c>
      <c r="T31" s="2">
        <v>32.5</v>
      </c>
      <c r="U31" s="8">
        <v>27.5</v>
      </c>
    </row>
    <row r="32" spans="1:21">
      <c r="B32" s="28">
        <v>6</v>
      </c>
      <c r="C32" s="7">
        <v>20</v>
      </c>
      <c r="D32" s="2">
        <v>21</v>
      </c>
      <c r="E32" s="2">
        <v>24</v>
      </c>
      <c r="F32" s="2">
        <v>25</v>
      </c>
      <c r="G32" s="2">
        <v>28</v>
      </c>
      <c r="H32" s="2">
        <v>30</v>
      </c>
      <c r="I32" s="80">
        <v>31</v>
      </c>
      <c r="J32" s="2">
        <v>33</v>
      </c>
      <c r="K32" s="2">
        <v>36</v>
      </c>
      <c r="L32" s="2">
        <v>38</v>
      </c>
      <c r="M32" s="2">
        <v>45</v>
      </c>
      <c r="N32" s="8" t="s">
        <v>1</v>
      </c>
      <c r="P32" s="44"/>
      <c r="Q32" s="17">
        <v>6</v>
      </c>
      <c r="R32" s="7">
        <v>34</v>
      </c>
      <c r="S32" s="2">
        <v>28</v>
      </c>
      <c r="T32" s="2">
        <v>40</v>
      </c>
      <c r="U32" s="8">
        <v>34</v>
      </c>
    </row>
    <row r="33" spans="1:21">
      <c r="B33" s="28">
        <v>10</v>
      </c>
      <c r="C33" s="7">
        <v>27</v>
      </c>
      <c r="D33" s="2">
        <v>28</v>
      </c>
      <c r="E33" s="2">
        <v>32</v>
      </c>
      <c r="F33" s="2">
        <v>34</v>
      </c>
      <c r="G33" s="2">
        <v>38</v>
      </c>
      <c r="H33" s="2">
        <v>42</v>
      </c>
      <c r="I33" s="80">
        <v>42</v>
      </c>
      <c r="J33" s="2">
        <v>46</v>
      </c>
      <c r="K33" s="2">
        <v>50</v>
      </c>
      <c r="L33" s="2">
        <v>53</v>
      </c>
      <c r="M33" s="2">
        <v>61</v>
      </c>
      <c r="N33" s="8" t="s">
        <v>1</v>
      </c>
      <c r="P33" s="44"/>
      <c r="Q33" s="17">
        <v>10</v>
      </c>
      <c r="R33" s="7">
        <v>45</v>
      </c>
      <c r="S33" s="2">
        <v>38</v>
      </c>
      <c r="T33" s="2">
        <v>53</v>
      </c>
      <c r="U33" s="8">
        <v>45</v>
      </c>
    </row>
    <row r="34" spans="1:21">
      <c r="B34" s="28">
        <v>16</v>
      </c>
      <c r="C34" s="7">
        <v>36</v>
      </c>
      <c r="D34" s="2">
        <v>38</v>
      </c>
      <c r="E34" s="2">
        <v>42</v>
      </c>
      <c r="F34" s="2">
        <v>46</v>
      </c>
      <c r="G34" s="2">
        <v>51</v>
      </c>
      <c r="H34" s="2">
        <v>56</v>
      </c>
      <c r="I34" s="80">
        <v>57</v>
      </c>
      <c r="J34" s="2">
        <v>63</v>
      </c>
      <c r="K34" s="2">
        <v>66</v>
      </c>
      <c r="L34" s="2">
        <v>70</v>
      </c>
      <c r="M34" s="2">
        <v>83</v>
      </c>
      <c r="N34" s="8" t="s">
        <v>1</v>
      </c>
      <c r="P34" s="44"/>
      <c r="Q34" s="17">
        <v>16</v>
      </c>
      <c r="R34" s="7">
        <v>58</v>
      </c>
      <c r="S34" s="2">
        <v>49</v>
      </c>
      <c r="T34" s="2">
        <v>70</v>
      </c>
      <c r="U34" s="8">
        <v>58</v>
      </c>
    </row>
    <row r="35" spans="1:21">
      <c r="B35" s="28">
        <v>25</v>
      </c>
      <c r="C35" s="7">
        <v>46</v>
      </c>
      <c r="D35" s="2">
        <v>50</v>
      </c>
      <c r="E35" s="2">
        <v>54</v>
      </c>
      <c r="F35" s="2">
        <v>61</v>
      </c>
      <c r="G35" s="2">
        <v>64</v>
      </c>
      <c r="H35" s="2">
        <v>71</v>
      </c>
      <c r="I35" s="80">
        <v>72</v>
      </c>
      <c r="J35" s="2">
        <v>78</v>
      </c>
      <c r="K35" s="2">
        <v>84</v>
      </c>
      <c r="L35" s="2">
        <v>88</v>
      </c>
      <c r="M35" s="2">
        <v>94</v>
      </c>
      <c r="N35" s="8">
        <v>105</v>
      </c>
      <c r="P35" s="44"/>
      <c r="Q35" s="17">
        <v>25</v>
      </c>
      <c r="R35" s="7">
        <v>76</v>
      </c>
      <c r="S35" s="2">
        <v>62</v>
      </c>
      <c r="T35" s="2">
        <v>89</v>
      </c>
      <c r="U35" s="8">
        <v>74</v>
      </c>
    </row>
    <row r="36" spans="1:21">
      <c r="B36" s="28">
        <v>35</v>
      </c>
      <c r="C36" s="7" t="s">
        <v>1</v>
      </c>
      <c r="D36" s="2">
        <v>61</v>
      </c>
      <c r="E36" s="2">
        <v>67</v>
      </c>
      <c r="F36" s="2">
        <v>75</v>
      </c>
      <c r="G36" s="2">
        <v>78</v>
      </c>
      <c r="H36" s="2">
        <v>88</v>
      </c>
      <c r="I36" s="80">
        <v>89</v>
      </c>
      <c r="J36" s="2">
        <v>97</v>
      </c>
      <c r="K36" s="2">
        <v>104</v>
      </c>
      <c r="L36" s="2">
        <v>109</v>
      </c>
      <c r="M36" s="2">
        <v>117</v>
      </c>
      <c r="N36" s="8">
        <v>130</v>
      </c>
      <c r="P36" s="44"/>
      <c r="Q36" s="17">
        <v>35</v>
      </c>
      <c r="R36" s="7">
        <v>91</v>
      </c>
      <c r="S36" s="2">
        <v>76</v>
      </c>
      <c r="T36" s="2">
        <v>107</v>
      </c>
      <c r="U36" s="8">
        <v>90</v>
      </c>
    </row>
    <row r="37" spans="1:21">
      <c r="B37" s="28">
        <v>50</v>
      </c>
      <c r="C37" s="7" t="s">
        <v>1</v>
      </c>
      <c r="D37" s="2">
        <v>73</v>
      </c>
      <c r="E37" s="2">
        <v>80</v>
      </c>
      <c r="F37" s="2">
        <v>90</v>
      </c>
      <c r="G37" s="2">
        <v>96</v>
      </c>
      <c r="H37" s="2">
        <v>106</v>
      </c>
      <c r="I37" s="80">
        <v>108</v>
      </c>
      <c r="J37" s="2">
        <v>118</v>
      </c>
      <c r="K37" s="2">
        <v>127</v>
      </c>
      <c r="L37" s="2">
        <v>133</v>
      </c>
      <c r="M37" s="2">
        <v>145</v>
      </c>
      <c r="N37" s="8">
        <v>160</v>
      </c>
      <c r="P37" s="44"/>
      <c r="Q37" s="17">
        <v>50</v>
      </c>
      <c r="R37" s="7">
        <v>107</v>
      </c>
      <c r="S37" s="2">
        <v>89</v>
      </c>
      <c r="T37" s="2">
        <v>126</v>
      </c>
      <c r="U37" s="8">
        <v>107</v>
      </c>
    </row>
    <row r="38" spans="1:21">
      <c r="B38" s="28">
        <v>70</v>
      </c>
      <c r="C38" s="7" t="s">
        <v>1</v>
      </c>
      <c r="D38" s="2" t="s">
        <v>1</v>
      </c>
      <c r="E38" s="2" t="s">
        <v>1</v>
      </c>
      <c r="F38" s="2">
        <v>116</v>
      </c>
      <c r="G38" s="2">
        <v>122</v>
      </c>
      <c r="H38" s="2">
        <v>136</v>
      </c>
      <c r="I38" s="80">
        <v>139</v>
      </c>
      <c r="J38" s="2">
        <v>151</v>
      </c>
      <c r="K38" s="2">
        <v>162</v>
      </c>
      <c r="L38" s="2">
        <v>170</v>
      </c>
      <c r="M38" s="2">
        <v>187</v>
      </c>
      <c r="N38" s="8">
        <v>206</v>
      </c>
      <c r="P38" s="44"/>
      <c r="Q38" s="17">
        <v>70</v>
      </c>
      <c r="R38" s="7">
        <v>133</v>
      </c>
      <c r="S38" s="2">
        <v>111</v>
      </c>
      <c r="T38" s="2">
        <v>156</v>
      </c>
      <c r="U38" s="8">
        <v>132</v>
      </c>
    </row>
    <row r="39" spans="1:21">
      <c r="A39" s="77"/>
      <c r="B39" s="78">
        <v>95</v>
      </c>
      <c r="C39" s="79" t="s">
        <v>1</v>
      </c>
      <c r="D39" s="80" t="s">
        <v>1</v>
      </c>
      <c r="E39" s="80" t="s">
        <v>1</v>
      </c>
      <c r="F39" s="80">
        <v>140</v>
      </c>
      <c r="G39" s="80">
        <v>148</v>
      </c>
      <c r="H39" s="80">
        <v>167</v>
      </c>
      <c r="I39" s="80">
        <v>169</v>
      </c>
      <c r="J39" s="80">
        <v>183</v>
      </c>
      <c r="K39" s="80">
        <v>197</v>
      </c>
      <c r="L39" s="80">
        <v>207</v>
      </c>
      <c r="M39" s="80">
        <v>230</v>
      </c>
      <c r="N39" s="81">
        <v>251</v>
      </c>
      <c r="P39" s="44"/>
      <c r="Q39" s="17">
        <v>95</v>
      </c>
      <c r="R39" s="7">
        <v>157</v>
      </c>
      <c r="S39" s="2">
        <v>131</v>
      </c>
      <c r="T39" s="2">
        <v>185</v>
      </c>
      <c r="U39" s="8">
        <v>157</v>
      </c>
    </row>
    <row r="40" spans="1:21">
      <c r="B40" s="28">
        <v>120</v>
      </c>
      <c r="C40" s="7" t="s">
        <v>1</v>
      </c>
      <c r="D40" s="2" t="s">
        <v>1</v>
      </c>
      <c r="E40" s="2" t="s">
        <v>1</v>
      </c>
      <c r="F40" s="2">
        <v>162</v>
      </c>
      <c r="G40" s="2">
        <v>171</v>
      </c>
      <c r="H40" s="2">
        <v>193</v>
      </c>
      <c r="I40" s="80">
        <v>196.5</v>
      </c>
      <c r="J40" s="2">
        <v>213</v>
      </c>
      <c r="K40" s="2">
        <v>228</v>
      </c>
      <c r="L40" s="2">
        <v>239</v>
      </c>
      <c r="M40" s="2">
        <v>269</v>
      </c>
      <c r="N40" s="8">
        <v>293</v>
      </c>
      <c r="P40" s="44"/>
      <c r="Q40" s="17">
        <v>120</v>
      </c>
      <c r="R40" s="7">
        <v>179</v>
      </c>
      <c r="S40" s="2">
        <v>149</v>
      </c>
      <c r="T40" s="2">
        <v>211</v>
      </c>
      <c r="U40" s="8">
        <v>178</v>
      </c>
    </row>
    <row r="41" spans="1:21">
      <c r="B41" s="28">
        <v>150</v>
      </c>
      <c r="C41" s="7" t="s">
        <v>1</v>
      </c>
      <c r="D41" s="2" t="s">
        <v>1</v>
      </c>
      <c r="E41" s="2" t="s">
        <v>1</v>
      </c>
      <c r="F41" s="2">
        <v>187</v>
      </c>
      <c r="G41" s="2">
        <v>197</v>
      </c>
      <c r="H41" s="2">
        <v>223</v>
      </c>
      <c r="I41" s="80">
        <v>227</v>
      </c>
      <c r="J41" s="2">
        <v>246</v>
      </c>
      <c r="K41" s="2">
        <v>264</v>
      </c>
      <c r="L41" s="2">
        <v>277</v>
      </c>
      <c r="M41" s="2">
        <v>312</v>
      </c>
      <c r="N41" s="8">
        <v>338</v>
      </c>
      <c r="P41" s="44"/>
      <c r="Q41" s="17">
        <v>150</v>
      </c>
      <c r="R41" s="7">
        <v>202</v>
      </c>
      <c r="S41" s="2">
        <v>169</v>
      </c>
      <c r="T41" s="2">
        <v>239</v>
      </c>
      <c r="U41" s="8">
        <v>201</v>
      </c>
    </row>
    <row r="42" spans="1:21">
      <c r="B42" s="28">
        <v>185</v>
      </c>
      <c r="C42" s="7" t="s">
        <v>1</v>
      </c>
      <c r="D42" s="2" t="s">
        <v>1</v>
      </c>
      <c r="E42" s="2" t="s">
        <v>1</v>
      </c>
      <c r="F42" s="2">
        <v>212</v>
      </c>
      <c r="G42" s="2">
        <v>225</v>
      </c>
      <c r="H42" s="2">
        <v>236</v>
      </c>
      <c r="I42" s="80">
        <v>259</v>
      </c>
      <c r="J42" s="2">
        <v>281</v>
      </c>
      <c r="K42" s="2">
        <v>301</v>
      </c>
      <c r="L42" s="2">
        <v>316</v>
      </c>
      <c r="M42" s="2">
        <v>359</v>
      </c>
      <c r="N42" s="8">
        <v>388</v>
      </c>
      <c r="P42" s="44"/>
      <c r="Q42" s="17">
        <v>185</v>
      </c>
      <c r="R42" s="7">
        <v>228</v>
      </c>
      <c r="S42" s="2">
        <v>190</v>
      </c>
      <c r="T42" s="2">
        <v>267</v>
      </c>
      <c r="U42" s="8">
        <v>226</v>
      </c>
    </row>
    <row r="43" spans="1:21" ht="15.75" thickBot="1">
      <c r="B43" s="29">
        <v>240</v>
      </c>
      <c r="C43" s="9" t="s">
        <v>1</v>
      </c>
      <c r="D43" s="10" t="s">
        <v>1</v>
      </c>
      <c r="E43" s="10" t="s">
        <v>1</v>
      </c>
      <c r="F43" s="10">
        <v>248</v>
      </c>
      <c r="G43" s="10">
        <v>265</v>
      </c>
      <c r="H43" s="10">
        <v>300</v>
      </c>
      <c r="I43" s="85">
        <v>306</v>
      </c>
      <c r="J43" s="10">
        <v>332</v>
      </c>
      <c r="K43" s="10">
        <v>355</v>
      </c>
      <c r="L43" s="10">
        <v>372</v>
      </c>
      <c r="M43" s="10">
        <v>429</v>
      </c>
      <c r="N43" s="11">
        <v>461</v>
      </c>
      <c r="P43" s="44"/>
      <c r="Q43" s="17">
        <v>240</v>
      </c>
      <c r="R43" s="7">
        <v>263</v>
      </c>
      <c r="S43" s="2">
        <v>218</v>
      </c>
      <c r="T43" s="2">
        <v>309</v>
      </c>
      <c r="U43" s="8">
        <v>261</v>
      </c>
    </row>
    <row r="44" spans="1:21" ht="15.75" thickBot="1">
      <c r="P44" s="45"/>
      <c r="Q44" s="18">
        <v>300</v>
      </c>
      <c r="R44" s="9">
        <v>297</v>
      </c>
      <c r="S44" s="10">
        <v>247</v>
      </c>
      <c r="T44" s="10">
        <v>349</v>
      </c>
      <c r="U44" s="11">
        <v>295</v>
      </c>
    </row>
    <row r="45" spans="1:21">
      <c r="P45" s="35"/>
    </row>
  </sheetData>
  <mergeCells count="6">
    <mergeCell ref="P29:P44"/>
    <mergeCell ref="R10:U10"/>
    <mergeCell ref="P9:U9"/>
    <mergeCell ref="C3:N3"/>
    <mergeCell ref="C2:N2"/>
    <mergeCell ref="P12:P28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C20"/>
  <sheetViews>
    <sheetView tabSelected="1" zoomScale="115" zoomScaleNormal="115" workbookViewId="0"/>
  </sheetViews>
  <sheetFormatPr baseColWidth="10" defaultRowHeight="15"/>
  <cols>
    <col min="2" max="2" width="29.7109375" customWidth="1"/>
    <col min="3" max="3" width="11.42578125" style="41"/>
  </cols>
  <sheetData>
    <row r="2" spans="2:3">
      <c r="B2" s="39" t="s">
        <v>26</v>
      </c>
    </row>
    <row r="3" spans="2:3">
      <c r="B3" s="39"/>
    </row>
    <row r="4" spans="2:3">
      <c r="B4" s="39" t="s">
        <v>24</v>
      </c>
    </row>
    <row r="5" spans="2:3">
      <c r="B5" s="40" t="s">
        <v>21</v>
      </c>
      <c r="C5" s="41">
        <v>125</v>
      </c>
    </row>
    <row r="6" spans="2:3">
      <c r="B6" s="40" t="s">
        <v>27</v>
      </c>
      <c r="C6" s="41">
        <v>0.9</v>
      </c>
    </row>
    <row r="7" spans="2:3">
      <c r="B7" s="40" t="s">
        <v>20</v>
      </c>
      <c r="C7" s="41">
        <v>400</v>
      </c>
    </row>
    <row r="8" spans="2:3">
      <c r="B8" s="40" t="s">
        <v>30</v>
      </c>
      <c r="C8" s="41">
        <v>0.5</v>
      </c>
    </row>
    <row r="9" spans="2:3">
      <c r="B9" s="40" t="s">
        <v>31</v>
      </c>
      <c r="C9" s="41">
        <v>30</v>
      </c>
    </row>
    <row r="10" spans="2:3">
      <c r="B10" s="40" t="s">
        <v>23</v>
      </c>
      <c r="C10" s="58" t="s">
        <v>0</v>
      </c>
    </row>
    <row r="11" spans="2:3" ht="18.75">
      <c r="B11" s="40" t="s">
        <v>32</v>
      </c>
      <c r="C11" s="41">
        <f>VLOOKUP(C10,datos!D7:E8,2,0)</f>
        <v>56</v>
      </c>
    </row>
    <row r="12" spans="2:3">
      <c r="B12" s="40" t="s">
        <v>33</v>
      </c>
      <c r="C12" s="58" t="s">
        <v>7</v>
      </c>
    </row>
    <row r="13" spans="2:3">
      <c r="B13" s="40" t="s">
        <v>34</v>
      </c>
      <c r="C13" s="58" t="s">
        <v>12</v>
      </c>
    </row>
    <row r="18" spans="2:3">
      <c r="B18" s="39" t="s">
        <v>25</v>
      </c>
    </row>
    <row r="19" spans="2:3">
      <c r="B19" t="s">
        <v>28</v>
      </c>
      <c r="C19" s="42">
        <f>((C5*1000)/(SQRT(3)*C7*C6))</f>
        <v>200.46884346862007</v>
      </c>
    </row>
    <row r="20" spans="2:3" ht="17.25">
      <c r="B20" t="s">
        <v>29</v>
      </c>
      <c r="C20" s="59">
        <f>((100*C5*1000*C9)/(C11*C8*C7^2))</f>
        <v>83.705357142857139</v>
      </c>
    </row>
  </sheetData>
  <dataValidations count="3">
    <dataValidation type="list" allowBlank="1" showInputMessage="1" showErrorMessage="1" sqref="C10">
      <formula1>cual</formula1>
    </dataValidation>
    <dataValidation type="list" allowBlank="1" showInputMessage="1" showErrorMessage="1" sqref="C12">
      <formula1>metodos</formula1>
    </dataValidation>
    <dataValidation type="list" allowBlank="1" showInputMessage="1" showErrorMessage="1" sqref="C13">
      <formula1>aislacables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D6:G13"/>
  <sheetViews>
    <sheetView workbookViewId="0">
      <selection activeCell="G16" sqref="G16"/>
    </sheetView>
  </sheetViews>
  <sheetFormatPr baseColWidth="10" defaultRowHeight="15"/>
  <cols>
    <col min="1" max="16384" width="11.42578125" style="1"/>
  </cols>
  <sheetData>
    <row r="6" spans="4:7">
      <c r="E6" s="1" t="s">
        <v>22</v>
      </c>
    </row>
    <row r="7" spans="4:7">
      <c r="D7" s="1" t="s">
        <v>0</v>
      </c>
      <c r="E7" s="1">
        <v>56</v>
      </c>
      <c r="F7" s="1" t="s">
        <v>9</v>
      </c>
      <c r="G7" s="1" t="s">
        <v>10</v>
      </c>
    </row>
    <row r="8" spans="4:7">
      <c r="D8" s="1" t="s">
        <v>2</v>
      </c>
      <c r="E8" s="1">
        <v>35</v>
      </c>
      <c r="F8" s="1" t="s">
        <v>8</v>
      </c>
      <c r="G8" s="1" t="s">
        <v>11</v>
      </c>
    </row>
    <row r="9" spans="4:7">
      <c r="F9" s="1" t="s">
        <v>7</v>
      </c>
      <c r="G9" s="1" t="s">
        <v>12</v>
      </c>
    </row>
    <row r="10" spans="4:7">
      <c r="F10" s="1" t="s">
        <v>6</v>
      </c>
      <c r="G10" s="1" t="s">
        <v>13</v>
      </c>
    </row>
    <row r="11" spans="4:7">
      <c r="F11" s="1" t="s">
        <v>5</v>
      </c>
    </row>
    <row r="12" spans="4:7">
      <c r="F12" s="1" t="s">
        <v>4</v>
      </c>
    </row>
    <row r="13" spans="4:7">
      <c r="F13" s="1" t="s">
        <v>3</v>
      </c>
    </row>
  </sheetData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tablas</vt:lpstr>
      <vt:lpstr>ejercicio</vt:lpstr>
      <vt:lpstr>datos</vt:lpstr>
      <vt:lpstr>aislacables</vt:lpstr>
      <vt:lpstr>cual</vt:lpstr>
      <vt:lpstr>metodos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2014-11-23T19:37:31Z</dcterms:modified>
</cp:coreProperties>
</file>