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m\z_temporal\necesitomas\20190414_irpf\"/>
    </mc:Choice>
  </mc:AlternateContent>
  <xr:revisionPtr revIDLastSave="0" documentId="13_ncr:1_{36003C7B-810E-4682-8194-5960667D3C31}" xr6:coauthVersionLast="43" xr6:coauthVersionMax="43" xr10:uidLastSave="{00000000-0000-0000-0000-000000000000}"/>
  <bookViews>
    <workbookView xWindow="-120" yWindow="-120" windowWidth="25440" windowHeight="15390" activeTab="1" xr2:uid="{0A5E6E14-50B7-4229-B3DB-046354AEBB9B}"/>
  </bookViews>
  <sheets>
    <sheet name="Hoja 1" sheetId="3" r:id="rId1"/>
    <sheet name="Hoja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" i="4"/>
  <c r="H4" i="3"/>
  <c r="H5" i="3"/>
  <c r="H6" i="3"/>
  <c r="H7" i="3"/>
  <c r="G27" i="4" s="1"/>
  <c r="H8" i="3"/>
  <c r="H9" i="3"/>
  <c r="H10" i="3"/>
  <c r="H11" i="3"/>
  <c r="G16" i="4" s="1"/>
  <c r="H12" i="3"/>
  <c r="H13" i="3"/>
  <c r="H3" i="3"/>
  <c r="G4" i="4"/>
  <c r="G5" i="4"/>
  <c r="G6" i="4"/>
  <c r="G7" i="4"/>
  <c r="G8" i="4"/>
  <c r="G9" i="4"/>
  <c r="G10" i="4"/>
  <c r="G11" i="4"/>
  <c r="G12" i="4"/>
  <c r="G14" i="4"/>
  <c r="G15" i="4"/>
  <c r="G17" i="4"/>
  <c r="G18" i="4"/>
  <c r="G19" i="4"/>
  <c r="G20" i="4"/>
  <c r="G21" i="4"/>
  <c r="G22" i="4"/>
  <c r="G23" i="4"/>
  <c r="G25" i="4"/>
  <c r="G26" i="4"/>
  <c r="G28" i="4"/>
  <c r="G29" i="4"/>
  <c r="G30" i="4"/>
  <c r="G3" i="4"/>
  <c r="G13" i="4" l="1"/>
  <c r="G24" i="4"/>
</calcChain>
</file>

<file path=xl/sharedStrings.xml><?xml version="1.0" encoding="utf-8"?>
<sst xmlns="http://schemas.openxmlformats.org/spreadsheetml/2006/main" count="89" uniqueCount="30">
  <si>
    <t>IRPF</t>
  </si>
  <si>
    <t>Joan Vives</t>
  </si>
  <si>
    <t>Arnau Vilamajor</t>
  </si>
  <si>
    <t>Josep Perez</t>
  </si>
  <si>
    <t>Monica Bertran</t>
  </si>
  <si>
    <t>Angels Astudillo</t>
  </si>
  <si>
    <t>Marc Sauri</t>
  </si>
  <si>
    <t>Elrna Bonifia</t>
  </si>
  <si>
    <t>Bernat Fusi</t>
  </si>
  <si>
    <t>Eva Lopez</t>
  </si>
  <si>
    <t>Pablo Guantera</t>
  </si>
  <si>
    <t>Miquel Arnau</t>
  </si>
  <si>
    <t>CA</t>
  </si>
  <si>
    <t>Empresa</t>
  </si>
  <si>
    <t>CC</t>
  </si>
  <si>
    <t>FR</t>
  </si>
  <si>
    <t>HT</t>
  </si>
  <si>
    <t>NB</t>
  </si>
  <si>
    <t>JH</t>
  </si>
  <si>
    <t>CF</t>
  </si>
  <si>
    <t>VF</t>
  </si>
  <si>
    <t>RE</t>
  </si>
  <si>
    <t>Gestoria</t>
  </si>
  <si>
    <t>GST</t>
  </si>
  <si>
    <t>Trabajador</t>
  </si>
  <si>
    <t>Bruto</t>
  </si>
  <si>
    <t>%irpf</t>
  </si>
  <si>
    <t>Bueno, igual habría que redondear a un número de decimales</t>
  </si>
  <si>
    <t>% IRPF</t>
  </si>
  <si>
    <t>retención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</si>
</sst>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2" applyNumberFormat="0" applyAlignment="0" applyProtection="0"/>
  </cellStyleXfs>
  <cellXfs count="17">
    <xf numFmtId="0" fontId="0" fillId="0" borderId="0" xfId="0"/>
    <xf numFmtId="0" fontId="4" fillId="0" borderId="0" xfId="0" applyFont="1" applyAlignment="1">
      <alignment horizontal="left" vertical="center"/>
    </xf>
    <xf numFmtId="164" fontId="4" fillId="0" borderId="0" xfId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3" fillId="0" borderId="1" xfId="1" applyFont="1" applyBorder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0" fillId="0" borderId="0" xfId="1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2" borderId="2" xfId="3" applyAlignment="1">
      <alignment vertical="center"/>
    </xf>
    <xf numFmtId="167" fontId="6" fillId="2" borderId="2" xfId="3" applyNumberFormat="1" applyAlignment="1"/>
    <xf numFmtId="164" fontId="4" fillId="0" borderId="0" xfId="1" applyFont="1" applyAlignment="1">
      <alignment vertical="center"/>
    </xf>
    <xf numFmtId="164" fontId="2" fillId="0" borderId="1" xfId="1" applyFont="1" applyBorder="1" applyAlignment="1">
      <alignment horizontal="center" vertical="center"/>
    </xf>
    <xf numFmtId="10" fontId="4" fillId="0" borderId="0" xfId="2" applyNumberFormat="1" applyFont="1" applyAlignment="1">
      <alignment horizontal="center" vertical="center"/>
    </xf>
    <xf numFmtId="164" fontId="0" fillId="0" borderId="0" xfId="1" applyFont="1" applyAlignment="1">
      <alignment horizontal="center" vertical="center"/>
    </xf>
  </cellXfs>
  <cellStyles count="4">
    <cellStyle name="Cálculo" xfId="3" builtinId="22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281DC-D1CC-436C-AFAC-164A2DCBA37A}">
  <dimension ref="D2:J14"/>
  <sheetViews>
    <sheetView workbookViewId="0">
      <selection activeCell="H3" sqref="H3:H13"/>
    </sheetView>
  </sheetViews>
  <sheetFormatPr baseColWidth="10" defaultRowHeight="15" x14ac:dyDescent="0.25"/>
  <cols>
    <col min="1" max="4" width="11.42578125" style="4"/>
    <col min="5" max="5" width="15.7109375" style="4" customWidth="1"/>
    <col min="6" max="7" width="15.7109375" style="8" customWidth="1"/>
    <col min="8" max="8" width="11.42578125" style="10"/>
    <col min="9" max="16384" width="11.42578125" style="4"/>
  </cols>
  <sheetData>
    <row r="2" spans="4:10" x14ac:dyDescent="0.25">
      <c r="D2" s="3" t="s">
        <v>22</v>
      </c>
      <c r="E2" s="3" t="s">
        <v>24</v>
      </c>
      <c r="F2" s="6" t="s">
        <v>25</v>
      </c>
      <c r="G2" s="6" t="s">
        <v>0</v>
      </c>
      <c r="H2" s="11" t="s">
        <v>26</v>
      </c>
      <c r="J2" s="4" t="s">
        <v>27</v>
      </c>
    </row>
    <row r="3" spans="4:10" s="1" customFormat="1" x14ac:dyDescent="0.25">
      <c r="D3" s="1" t="s">
        <v>23</v>
      </c>
      <c r="E3" s="5" t="s">
        <v>6</v>
      </c>
      <c r="F3" s="7">
        <v>1785.89</v>
      </c>
      <c r="G3" s="7">
        <v>-221.63</v>
      </c>
      <c r="H3" s="12">
        <f>G3/F3</f>
        <v>-0.12410058850209138</v>
      </c>
    </row>
    <row r="4" spans="4:10" x14ac:dyDescent="0.25">
      <c r="D4" s="1" t="s">
        <v>23</v>
      </c>
      <c r="E4" s="5" t="s">
        <v>1</v>
      </c>
      <c r="F4" s="7">
        <v>139.28</v>
      </c>
      <c r="G4" s="7">
        <v>-2.79</v>
      </c>
      <c r="H4" s="12">
        <f t="shared" ref="H4:H13" si="0">G4/F4</f>
        <v>-2.0031591039632396E-2</v>
      </c>
    </row>
    <row r="5" spans="4:10" x14ac:dyDescent="0.25">
      <c r="D5" s="1" t="s">
        <v>23</v>
      </c>
      <c r="E5" s="5" t="s">
        <v>2</v>
      </c>
      <c r="F5" s="7">
        <v>1414.17</v>
      </c>
      <c r="G5" s="7">
        <v>-212.13</v>
      </c>
      <c r="H5" s="12">
        <f t="shared" si="0"/>
        <v>-0.15000318207853369</v>
      </c>
    </row>
    <row r="6" spans="4:10" x14ac:dyDescent="0.25">
      <c r="D6" s="1" t="s">
        <v>23</v>
      </c>
      <c r="E6" s="5" t="s">
        <v>3</v>
      </c>
      <c r="F6" s="7">
        <v>1785.89</v>
      </c>
      <c r="G6" s="7">
        <v>-221.63</v>
      </c>
      <c r="H6" s="12">
        <f t="shared" si="0"/>
        <v>-0.12410058850209138</v>
      </c>
    </row>
    <row r="7" spans="4:10" x14ac:dyDescent="0.25">
      <c r="D7" s="1" t="s">
        <v>23</v>
      </c>
      <c r="E7" s="5" t="s">
        <v>4</v>
      </c>
      <c r="F7" s="7">
        <v>232.13</v>
      </c>
      <c r="G7" s="7">
        <v>-4.6399999999999997</v>
      </c>
      <c r="H7" s="12">
        <f t="shared" si="0"/>
        <v>-1.9988799379657949E-2</v>
      </c>
    </row>
    <row r="8" spans="4:10" x14ac:dyDescent="0.25">
      <c r="D8" s="1" t="s">
        <v>23</v>
      </c>
      <c r="E8" s="5" t="s">
        <v>5</v>
      </c>
      <c r="F8" s="7">
        <v>1522.23</v>
      </c>
      <c r="G8" s="7">
        <v>-142.94</v>
      </c>
      <c r="H8" s="12">
        <f t="shared" si="0"/>
        <v>-9.3901709991262822E-2</v>
      </c>
    </row>
    <row r="9" spans="4:10" x14ac:dyDescent="0.25">
      <c r="D9" s="1" t="s">
        <v>23</v>
      </c>
      <c r="E9" s="5" t="s">
        <v>7</v>
      </c>
      <c r="F9" s="7">
        <v>232.13</v>
      </c>
      <c r="G9" s="7">
        <v>-4.6399999999999997</v>
      </c>
      <c r="H9" s="12">
        <f t="shared" si="0"/>
        <v>-1.9988799379657949E-2</v>
      </c>
    </row>
    <row r="10" spans="4:10" x14ac:dyDescent="0.25">
      <c r="D10" s="1" t="s">
        <v>23</v>
      </c>
      <c r="E10" s="5" t="s">
        <v>8</v>
      </c>
      <c r="F10" s="7">
        <v>97</v>
      </c>
      <c r="G10" s="7">
        <v>-1.94</v>
      </c>
      <c r="H10" s="12">
        <f t="shared" si="0"/>
        <v>-0.02</v>
      </c>
    </row>
    <row r="11" spans="4:10" x14ac:dyDescent="0.25">
      <c r="D11" s="1" t="s">
        <v>23</v>
      </c>
      <c r="E11" s="5" t="s">
        <v>9</v>
      </c>
      <c r="F11" s="7">
        <v>3</v>
      </c>
      <c r="G11" s="7">
        <v>-0.06</v>
      </c>
      <c r="H11" s="12">
        <f t="shared" si="0"/>
        <v>-0.02</v>
      </c>
    </row>
    <row r="12" spans="4:10" x14ac:dyDescent="0.25">
      <c r="D12" s="1" t="s">
        <v>23</v>
      </c>
      <c r="E12" s="5" t="s">
        <v>10</v>
      </c>
      <c r="F12" s="7">
        <v>348.2</v>
      </c>
      <c r="G12" s="7">
        <v>-6.96</v>
      </c>
      <c r="H12" s="12">
        <f t="shared" si="0"/>
        <v>-1.9988512349224583E-2</v>
      </c>
    </row>
    <row r="13" spans="4:10" x14ac:dyDescent="0.25">
      <c r="D13" s="1" t="s">
        <v>23</v>
      </c>
      <c r="E13" s="5" t="s">
        <v>11</v>
      </c>
      <c r="F13" s="7">
        <v>1490.28</v>
      </c>
      <c r="G13" s="7">
        <v>-139.04</v>
      </c>
      <c r="H13" s="12">
        <f t="shared" si="0"/>
        <v>-9.3297903749630942E-2</v>
      </c>
    </row>
    <row r="14" spans="4:10" x14ac:dyDescent="0.25">
      <c r="D14" s="1"/>
      <c r="E14" s="1"/>
      <c r="F14" s="2"/>
      <c r="G1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C978-B7B1-41FF-A216-DB9F84FEBC99}">
  <dimension ref="D2:H34"/>
  <sheetViews>
    <sheetView tabSelected="1" workbookViewId="0">
      <selection activeCell="D2" sqref="D2"/>
    </sheetView>
  </sheetViews>
  <sheetFormatPr baseColWidth="10" defaultRowHeight="15" x14ac:dyDescent="0.25"/>
  <cols>
    <col min="1" max="4" width="11.42578125" style="4"/>
    <col min="5" max="5" width="15.7109375" style="4" customWidth="1"/>
    <col min="6" max="6" width="15.7109375" style="8" customWidth="1"/>
    <col min="7" max="7" width="15.7109375" style="16" customWidth="1"/>
    <col min="8" max="8" width="11.42578125" style="10"/>
    <col min="9" max="16384" width="11.42578125" style="4"/>
  </cols>
  <sheetData>
    <row r="2" spans="4:8" x14ac:dyDescent="0.25">
      <c r="D2" s="9" t="s">
        <v>13</v>
      </c>
      <c r="E2" s="3" t="s">
        <v>24</v>
      </c>
      <c r="F2" s="6" t="s">
        <v>25</v>
      </c>
      <c r="G2" s="14" t="s">
        <v>28</v>
      </c>
      <c r="H2" s="10" t="s">
        <v>29</v>
      </c>
    </row>
    <row r="3" spans="4:8" s="1" customFormat="1" x14ac:dyDescent="0.25">
      <c r="D3" s="1" t="s">
        <v>12</v>
      </c>
      <c r="E3" s="5" t="s">
        <v>6</v>
      </c>
      <c r="F3" s="2">
        <v>20</v>
      </c>
      <c r="G3" s="15">
        <f>VLOOKUP(E3,'Hoja 1'!$E$2:$H$13,4,FALSE)</f>
        <v>-0.12410058850209138</v>
      </c>
      <c r="H3" s="13">
        <f>F3*G3</f>
        <v>-2.4820117700418276</v>
      </c>
    </row>
    <row r="4" spans="4:8" x14ac:dyDescent="0.25">
      <c r="D4" s="1" t="s">
        <v>12</v>
      </c>
      <c r="E4" s="5" t="s">
        <v>9</v>
      </c>
      <c r="F4" s="2">
        <v>116.06666666666666</v>
      </c>
      <c r="G4" s="15">
        <f>VLOOKUP(E4,'Hoja 1'!$E$2:$H$13,4,FALSE)</f>
        <v>-0.02</v>
      </c>
      <c r="H4" s="13">
        <f t="shared" ref="H4:H30" si="0">F4*G4</f>
        <v>-2.3213333333333335</v>
      </c>
    </row>
    <row r="5" spans="4:8" x14ac:dyDescent="0.25">
      <c r="D5" s="1" t="s">
        <v>12</v>
      </c>
      <c r="E5" s="5" t="s">
        <v>10</v>
      </c>
      <c r="F5" s="2">
        <v>116.06666666666666</v>
      </c>
      <c r="G5" s="15">
        <f>VLOOKUP(E5,'Hoja 1'!$E$2:$H$13,4,FALSE)</f>
        <v>-1.9988512349224583E-2</v>
      </c>
      <c r="H5" s="13">
        <f t="shared" si="0"/>
        <v>-2.3199999999999998</v>
      </c>
    </row>
    <row r="6" spans="4:8" x14ac:dyDescent="0.25">
      <c r="D6" s="1" t="s">
        <v>12</v>
      </c>
      <c r="E6" s="5" t="s">
        <v>11</v>
      </c>
      <c r="F6" s="2">
        <v>521.25</v>
      </c>
      <c r="G6" s="15">
        <f>VLOOKUP(E6,'Hoja 1'!$E$2:$H$13,4,FALSE)</f>
        <v>-9.3297903749630942E-2</v>
      </c>
      <c r="H6" s="13">
        <f t="shared" si="0"/>
        <v>-48.63153232949513</v>
      </c>
    </row>
    <row r="7" spans="4:8" x14ac:dyDescent="0.25">
      <c r="D7" s="4" t="s">
        <v>14</v>
      </c>
      <c r="E7" s="5" t="s">
        <v>1</v>
      </c>
      <c r="F7" s="2">
        <v>521.25</v>
      </c>
      <c r="G7" s="15">
        <f>VLOOKUP(E7,'Hoja 1'!$E$2:$H$13,4,FALSE)</f>
        <v>-2.0031591039632396E-2</v>
      </c>
      <c r="H7" s="13">
        <f t="shared" si="0"/>
        <v>-10.441466829408386</v>
      </c>
    </row>
    <row r="8" spans="4:8" x14ac:dyDescent="0.25">
      <c r="D8" s="4" t="s">
        <v>14</v>
      </c>
      <c r="E8" s="5" t="s">
        <v>4</v>
      </c>
      <c r="F8" s="2">
        <v>521.25</v>
      </c>
      <c r="G8" s="15">
        <f>VLOOKUP(E8,'Hoja 1'!$E$2:$H$13,4,FALSE)</f>
        <v>-1.9988799379657949E-2</v>
      </c>
      <c r="H8" s="13">
        <f t="shared" si="0"/>
        <v>-10.419161676646706</v>
      </c>
    </row>
    <row r="9" spans="4:8" x14ac:dyDescent="0.25">
      <c r="D9" s="4" t="s">
        <v>15</v>
      </c>
      <c r="E9" s="5" t="s">
        <v>1</v>
      </c>
      <c r="F9" s="2">
        <v>116.06666666666666</v>
      </c>
      <c r="G9" s="15">
        <f>VLOOKUP(E9,'Hoja 1'!$E$2:$H$13,4,FALSE)</f>
        <v>-2.0031591039632396E-2</v>
      </c>
      <c r="H9" s="13">
        <f t="shared" si="0"/>
        <v>-2.3250000000000002</v>
      </c>
    </row>
    <row r="10" spans="4:8" x14ac:dyDescent="0.25">
      <c r="D10" s="4" t="s">
        <v>16</v>
      </c>
      <c r="E10" s="5" t="s">
        <v>1</v>
      </c>
      <c r="F10" s="2">
        <v>116.06666666666666</v>
      </c>
      <c r="G10" s="15">
        <f>VLOOKUP(E10,'Hoja 1'!$E$2:$H$13,4,FALSE)</f>
        <v>-2.0031591039632396E-2</v>
      </c>
      <c r="H10" s="13">
        <f t="shared" si="0"/>
        <v>-2.3250000000000002</v>
      </c>
    </row>
    <row r="11" spans="4:8" x14ac:dyDescent="0.25">
      <c r="D11" s="4" t="s">
        <v>16</v>
      </c>
      <c r="E11" s="5" t="s">
        <v>4</v>
      </c>
      <c r="F11" s="2">
        <v>116.06666666666666</v>
      </c>
      <c r="G11" s="15">
        <f>VLOOKUP(E11,'Hoja 1'!$E$2:$H$13,4,FALSE)</f>
        <v>-1.9988799379657949E-2</v>
      </c>
      <c r="H11" s="13">
        <f t="shared" si="0"/>
        <v>-2.3200333146656327</v>
      </c>
    </row>
    <row r="12" spans="4:8" x14ac:dyDescent="0.25">
      <c r="D12" s="1" t="s">
        <v>12</v>
      </c>
      <c r="E12" s="5" t="s">
        <v>3</v>
      </c>
      <c r="F12" s="2">
        <v>116.06666666666666</v>
      </c>
      <c r="G12" s="15">
        <f>VLOOKUP(E12,'Hoja 1'!$E$2:$H$13,4,FALSE)</f>
        <v>-0.12410058850209138</v>
      </c>
      <c r="H12" s="13">
        <f t="shared" si="0"/>
        <v>-14.403941638809405</v>
      </c>
    </row>
    <row r="13" spans="4:8" x14ac:dyDescent="0.25">
      <c r="D13" s="1" t="s">
        <v>12</v>
      </c>
      <c r="E13" s="5" t="s">
        <v>4</v>
      </c>
      <c r="F13" s="2">
        <v>20</v>
      </c>
      <c r="G13" s="15">
        <f>VLOOKUP(E13,'Hoja 1'!$E$2:$H$13,4,FALSE)</f>
        <v>-1.9988799379657949E-2</v>
      </c>
      <c r="H13" s="13">
        <f t="shared" si="0"/>
        <v>-0.39977598759315897</v>
      </c>
    </row>
    <row r="14" spans="4:8" x14ac:dyDescent="0.25">
      <c r="D14" s="4" t="s">
        <v>17</v>
      </c>
      <c r="E14" s="5" t="s">
        <v>9</v>
      </c>
      <c r="F14" s="2">
        <v>1490.28</v>
      </c>
      <c r="G14" s="15">
        <f>VLOOKUP(E14,'Hoja 1'!$E$2:$H$13,4,FALSE)</f>
        <v>-0.02</v>
      </c>
      <c r="H14" s="13">
        <f t="shared" si="0"/>
        <v>-29.805599999999998</v>
      </c>
    </row>
    <row r="15" spans="4:8" x14ac:dyDescent="0.25">
      <c r="D15" s="4" t="s">
        <v>17</v>
      </c>
      <c r="E15" s="5" t="s">
        <v>1</v>
      </c>
      <c r="F15" s="2">
        <v>744.51253521126762</v>
      </c>
      <c r="G15" s="15">
        <f>VLOOKUP(E15,'Hoja 1'!$E$2:$H$13,4,FALSE)</f>
        <v>-2.0031591039632396E-2</v>
      </c>
      <c r="H15" s="13">
        <f t="shared" si="0"/>
        <v>-14.913770629232028</v>
      </c>
    </row>
    <row r="16" spans="4:8" x14ac:dyDescent="0.25">
      <c r="D16" s="4" t="s">
        <v>18</v>
      </c>
      <c r="E16" s="5" t="s">
        <v>9</v>
      </c>
      <c r="F16" s="2">
        <v>404.62605633802821</v>
      </c>
      <c r="G16" s="15">
        <f>VLOOKUP(E16,'Hoja 1'!$E$2:$H$13,4,FALSE)</f>
        <v>-0.02</v>
      </c>
      <c r="H16" s="13">
        <f t="shared" si="0"/>
        <v>-8.0925211267605643</v>
      </c>
    </row>
    <row r="17" spans="4:8" x14ac:dyDescent="0.25">
      <c r="D17" s="4" t="s">
        <v>19</v>
      </c>
      <c r="E17" s="5" t="s">
        <v>5</v>
      </c>
      <c r="F17" s="2">
        <v>892.94500000000005</v>
      </c>
      <c r="G17" s="15">
        <f>VLOOKUP(E17,'Hoja 1'!$E$2:$H$13,4,FALSE)</f>
        <v>-9.3901709991262822E-2</v>
      </c>
      <c r="H17" s="13">
        <f t="shared" si="0"/>
        <v>-83.849062428148187</v>
      </c>
    </row>
    <row r="18" spans="4:8" x14ac:dyDescent="0.25">
      <c r="D18" s="4" t="s">
        <v>20</v>
      </c>
      <c r="E18" s="5" t="s">
        <v>8</v>
      </c>
      <c r="F18" s="2">
        <v>892.94500000000005</v>
      </c>
      <c r="G18" s="15">
        <f>VLOOKUP(E18,'Hoja 1'!$E$2:$H$13,4,FALSE)</f>
        <v>-0.02</v>
      </c>
      <c r="H18" s="13">
        <f t="shared" si="0"/>
        <v>-17.858900000000002</v>
      </c>
    </row>
    <row r="19" spans="4:8" x14ac:dyDescent="0.25">
      <c r="D19" s="1" t="s">
        <v>12</v>
      </c>
      <c r="E19" s="5" t="s">
        <v>1</v>
      </c>
      <c r="F19" s="2">
        <v>34.82</v>
      </c>
      <c r="G19" s="15">
        <f>VLOOKUP(E19,'Hoja 1'!$E$2:$H$13,4,FALSE)</f>
        <v>-2.0031591039632396E-2</v>
      </c>
      <c r="H19" s="13">
        <f t="shared" si="0"/>
        <v>-0.69750000000000001</v>
      </c>
    </row>
    <row r="20" spans="4:8" x14ac:dyDescent="0.25">
      <c r="D20" s="1" t="s">
        <v>12</v>
      </c>
      <c r="E20" s="5" t="s">
        <v>8</v>
      </c>
      <c r="F20" s="2">
        <v>20</v>
      </c>
      <c r="G20" s="15">
        <f>VLOOKUP(E20,'Hoja 1'!$E$2:$H$13,4,FALSE)</f>
        <v>-0.02</v>
      </c>
      <c r="H20" s="13">
        <f t="shared" si="0"/>
        <v>-0.4</v>
      </c>
    </row>
    <row r="21" spans="4:8" x14ac:dyDescent="0.25">
      <c r="D21" s="4" t="s">
        <v>19</v>
      </c>
      <c r="E21" s="5" t="s">
        <v>8</v>
      </c>
      <c r="F21" s="2">
        <v>1785.89</v>
      </c>
      <c r="G21" s="15">
        <f>VLOOKUP(E21,'Hoja 1'!$E$2:$H$13,4,FALSE)</f>
        <v>-0.02</v>
      </c>
      <c r="H21" s="13">
        <f t="shared" si="0"/>
        <v>-35.717800000000004</v>
      </c>
    </row>
    <row r="22" spans="4:8" x14ac:dyDescent="0.25">
      <c r="D22" s="4" t="s">
        <v>21</v>
      </c>
      <c r="E22" s="5" t="s">
        <v>4</v>
      </c>
      <c r="F22" s="2">
        <v>56.279999999999994</v>
      </c>
      <c r="G22" s="15">
        <f>VLOOKUP(E22,'Hoja 1'!$E$2:$H$13,4,FALSE)</f>
        <v>-1.9988799379657949E-2</v>
      </c>
      <c r="H22" s="13">
        <f t="shared" si="0"/>
        <v>-1.1249696290871491</v>
      </c>
    </row>
    <row r="23" spans="4:8" x14ac:dyDescent="0.25">
      <c r="D23" s="4" t="s">
        <v>21</v>
      </c>
      <c r="E23" s="5" t="s">
        <v>5</v>
      </c>
      <c r="F23" s="2">
        <v>1414.17</v>
      </c>
      <c r="G23" s="15">
        <f>VLOOKUP(E23,'Hoja 1'!$E$2:$H$13,4,FALSE)</f>
        <v>-9.3901709991262822E-2</v>
      </c>
      <c r="H23" s="13">
        <f t="shared" si="0"/>
        <v>-132.79298121834415</v>
      </c>
    </row>
    <row r="24" spans="4:8" x14ac:dyDescent="0.25">
      <c r="D24" s="4" t="s">
        <v>20</v>
      </c>
      <c r="E24" s="5" t="s">
        <v>4</v>
      </c>
      <c r="F24" s="2">
        <v>744.51253521126762</v>
      </c>
      <c r="G24" s="15">
        <f>VLOOKUP(E24,'Hoja 1'!$E$2:$H$13,4,FALSE)</f>
        <v>-1.9988799379657949E-2</v>
      </c>
      <c r="H24" s="13">
        <f t="shared" si="0"/>
        <v>-14.881911701978552</v>
      </c>
    </row>
    <row r="25" spans="4:8" x14ac:dyDescent="0.25">
      <c r="D25" s="4" t="s">
        <v>21</v>
      </c>
      <c r="E25" s="5" t="s">
        <v>8</v>
      </c>
      <c r="F25" s="2">
        <v>404.62605633802821</v>
      </c>
      <c r="G25" s="15">
        <f>VLOOKUP(E25,'Hoja 1'!$E$2:$H$13,4,FALSE)</f>
        <v>-0.02</v>
      </c>
      <c r="H25" s="13">
        <f t="shared" si="0"/>
        <v>-8.0925211267605643</v>
      </c>
    </row>
    <row r="26" spans="4:8" x14ac:dyDescent="0.25">
      <c r="D26" s="4" t="s">
        <v>20</v>
      </c>
      <c r="E26" s="5" t="s">
        <v>8</v>
      </c>
      <c r="F26" s="2">
        <v>892.94500000000005</v>
      </c>
      <c r="G26" s="15">
        <f>VLOOKUP(E26,'Hoja 1'!$E$2:$H$13,4,FALSE)</f>
        <v>-0.02</v>
      </c>
      <c r="H26" s="13">
        <f t="shared" si="0"/>
        <v>-17.858900000000002</v>
      </c>
    </row>
    <row r="27" spans="4:8" x14ac:dyDescent="0.25">
      <c r="D27" s="4" t="s">
        <v>18</v>
      </c>
      <c r="E27" s="5" t="s">
        <v>4</v>
      </c>
      <c r="F27" s="2">
        <v>892.94500000000005</v>
      </c>
      <c r="G27" s="15">
        <f>VLOOKUP(E27,'Hoja 1'!$E$2:$H$13,4,FALSE)</f>
        <v>-1.9988799379657949E-2</v>
      </c>
      <c r="H27" s="13">
        <f t="shared" si="0"/>
        <v>-17.848898462068668</v>
      </c>
    </row>
    <row r="28" spans="4:8" x14ac:dyDescent="0.25">
      <c r="D28" s="1" t="s">
        <v>12</v>
      </c>
      <c r="E28" s="5" t="s">
        <v>2</v>
      </c>
      <c r="F28" s="2">
        <v>116.06666666666666</v>
      </c>
      <c r="G28" s="15">
        <f>VLOOKUP(E28,'Hoja 1'!$E$2:$H$13,4,FALSE)</f>
        <v>-0.15000318207853369</v>
      </c>
      <c r="H28" s="13">
        <f t="shared" si="0"/>
        <v>-17.410369333248475</v>
      </c>
    </row>
    <row r="29" spans="4:8" x14ac:dyDescent="0.25">
      <c r="D29" s="1" t="s">
        <v>12</v>
      </c>
      <c r="E29" s="5" t="s">
        <v>5</v>
      </c>
      <c r="F29" s="2">
        <v>20</v>
      </c>
      <c r="G29" s="15">
        <f>VLOOKUP(E29,'Hoja 1'!$E$2:$H$13,4,FALSE)</f>
        <v>-9.3901709991262822E-2</v>
      </c>
      <c r="H29" s="13">
        <f t="shared" si="0"/>
        <v>-1.8780341998252563</v>
      </c>
    </row>
    <row r="30" spans="4:8" x14ac:dyDescent="0.25">
      <c r="D30" s="1" t="s">
        <v>12</v>
      </c>
      <c r="E30" s="5" t="s">
        <v>7</v>
      </c>
      <c r="F30" s="2">
        <v>20</v>
      </c>
      <c r="G30" s="15">
        <f>VLOOKUP(E30,'Hoja 1'!$E$2:$H$13,4,FALSE)</f>
        <v>-1.9988799379657949E-2</v>
      </c>
      <c r="H30" s="13">
        <f t="shared" si="0"/>
        <v>-0.39977598759315897</v>
      </c>
    </row>
    <row r="34" spans="5:6" x14ac:dyDescent="0.25">
      <c r="E34" s="1"/>
      <c r="F34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 Perez</dc:creator>
  <cp:lastModifiedBy>paco megía</cp:lastModifiedBy>
  <dcterms:created xsi:type="dcterms:W3CDTF">2019-02-26T12:01:28Z</dcterms:created>
  <dcterms:modified xsi:type="dcterms:W3CDTF">2019-04-14T20:57:50Z</dcterms:modified>
</cp:coreProperties>
</file>