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DIAGRAMAS FLUJO CUADRANTES\"/>
    </mc:Choice>
  </mc:AlternateContent>
  <xr:revisionPtr revIDLastSave="0" documentId="10_ncr:8100000_{3E18699A-9841-4CC3-93B5-B9431072F192}" xr6:coauthVersionLast="32" xr6:coauthVersionMax="32" xr10:uidLastSave="{00000000-0000-0000-0000-000000000000}"/>
  <bookViews>
    <workbookView xWindow="0" yWindow="0" windowWidth="28800" windowHeight="10872" xr2:uid="{8F33C949-0082-4ED5-86A9-C486F35F1BA5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B3" i="1" l="1"/>
  <c r="C3" i="1" l="1"/>
  <c r="D3" i="1" l="1"/>
  <c r="E3" i="1" l="1"/>
  <c r="F3" i="1" l="1"/>
  <c r="G3" i="1" l="1"/>
  <c r="H3" i="1" l="1"/>
  <c r="I3" i="1" l="1"/>
  <c r="J3" i="1" l="1"/>
  <c r="B4" i="1" l="1"/>
  <c r="F2" i="1"/>
  <c r="F4" i="1"/>
  <c r="I4" i="1"/>
  <c r="I5" i="1"/>
  <c r="G4" i="1"/>
  <c r="B5" i="1"/>
  <c r="B2" i="1"/>
  <c r="C2" i="1"/>
  <c r="D4" i="1"/>
  <c r="C5" i="1"/>
  <c r="H5" i="1"/>
  <c r="D2" i="1"/>
  <c r="E2" i="1"/>
  <c r="H4" i="1"/>
  <c r="I2" i="1"/>
  <c r="E4" i="1"/>
  <c r="C4" i="1"/>
  <c r="D5" i="1"/>
  <c r="J5" i="1"/>
  <c r="G5" i="1"/>
  <c r="H2" i="1"/>
  <c r="G2" i="1"/>
  <c r="E5" i="1"/>
  <c r="J4" i="1"/>
  <c r="F5" i="1"/>
</calcChain>
</file>

<file path=xl/sharedStrings.xml><?xml version="1.0" encoding="utf-8"?>
<sst xmlns="http://schemas.openxmlformats.org/spreadsheetml/2006/main" count="3" uniqueCount="3">
  <si>
    <t>Festivas Nocturnas</t>
  </si>
  <si>
    <t>E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</si>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</sst>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/>
    </xf>
    <xf numFmtId="1" fontId="3" fillId="0" borderId="6" xfId="0" applyNumberFormat="1" applyFont="1" applyBorder="1" applyAlignment="1" applyProtection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4" fillId="0" borderId="7" xfId="0" applyFont="1" applyBorder="1" applyAlignment="1" applyProtection="1">
      <alignment horizontal="center"/>
    </xf>
    <xf numFmtId="0" fontId="0" fillId="0" borderId="9" xfId="0" applyBorder="1" applyProtection="1"/>
    <xf numFmtId="0" fontId="0" fillId="0" borderId="0" xfId="0" applyAlignment="1" applyProtection="1">
      <alignment horizontal="center"/>
    </xf>
    <xf numFmtId="0" fontId="0" fillId="0" borderId="10" xfId="0" applyBorder="1" applyProtection="1"/>
    <xf numFmtId="0" fontId="2" fillId="0" borderId="11" xfId="0" applyFont="1" applyBorder="1" applyAlignment="1" applyProtection="1">
      <alignment horizontal="center" wrapText="1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wrapText="1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20" fontId="0" fillId="2" borderId="14" xfId="0" applyNumberFormat="1" applyFill="1" applyBorder="1" applyAlignment="1" applyProtection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Normal" xfId="0" builtinId="0"/>
  </cellStyles>
  <dxfs count="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ANTE%20DEFINITIVO%20JORGE%20MAS%20VALE%20QUE%20FUNCIONE%2021052018%20PRO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Totales"/>
    </sheetNames>
    <sheetDataSet>
      <sheetData sheetId="0">
        <row r="4">
          <cell r="BA4">
            <v>1</v>
          </cell>
          <cell r="BB4" t="str">
            <v>Lunes</v>
          </cell>
          <cell r="BC4" t="str">
            <v>L</v>
          </cell>
        </row>
        <row r="5">
          <cell r="BA5">
            <v>2</v>
          </cell>
          <cell r="BB5" t="str">
            <v>Martes</v>
          </cell>
          <cell r="BC5" t="str">
            <v>M</v>
          </cell>
        </row>
        <row r="6">
          <cell r="BA6">
            <v>3</v>
          </cell>
          <cell r="BB6" t="str">
            <v>Miércoles</v>
          </cell>
          <cell r="BC6" t="str">
            <v>X</v>
          </cell>
        </row>
        <row r="7">
          <cell r="BA7">
            <v>4</v>
          </cell>
          <cell r="BB7" t="str">
            <v>Jueves</v>
          </cell>
          <cell r="BC7" t="str">
            <v>J</v>
          </cell>
        </row>
        <row r="8">
          <cell r="BA8">
            <v>5</v>
          </cell>
          <cell r="BB8" t="str">
            <v>Viernes</v>
          </cell>
          <cell r="BC8" t="str">
            <v>V</v>
          </cell>
        </row>
        <row r="9">
          <cell r="BA9">
            <v>6</v>
          </cell>
          <cell r="BB9" t="str">
            <v>Sábado</v>
          </cell>
          <cell r="BC9" t="str">
            <v>S</v>
          </cell>
        </row>
        <row r="10">
          <cell r="BA10">
            <v>7</v>
          </cell>
          <cell r="BB10" t="str">
            <v>Domingo</v>
          </cell>
          <cell r="BC10" t="str">
            <v>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A359A-C1E8-4124-A036-6F0F7C5467A5}">
  <dimension ref="A1:K7"/>
  <sheetViews>
    <sheetView tabSelected="1" workbookViewId="0">
      <selection activeCell="K6" sqref="K6:K7"/>
    </sheetView>
  </sheetViews>
  <sheetFormatPr baseColWidth="10" defaultRowHeight="14.4" x14ac:dyDescent="0.3"/>
  <sheetData>
    <row r="1" spans="1:11" ht="15" thickBot="1" x14ac:dyDescent="0.35"/>
    <row r="2" spans="1:11" ht="16.2" customHeight="1" thickBot="1" x14ac:dyDescent="0.35">
      <c r="A2" s="1"/>
      <c r="B2" s="2" t="str">
        <f ca="1">IFERROR(VLOOKUP(WEEKDAY(DATE($J$4,$G$6,B$8),2),[1]GENERAL!$BA$4:$BC$10,3,FALSE),"")</f>
        <v>J</v>
      </c>
      <c r="C2" s="2" t="str">
        <f ca="1">IFERROR(VLOOKUP(WEEKDAY(DATE($J$4,$G$6,C$8),2),[1]GENERAL!$BA$4:$BC$10,3,FALSE),"")</f>
        <v>V</v>
      </c>
      <c r="D2" s="2" t="str">
        <f ca="1">IFERROR(VLOOKUP(WEEKDAY(DATE($J$4,$G$6,D$8),2),[1]GENERAL!$BA$4:$BC$10,3,FALSE),"")</f>
        <v>S</v>
      </c>
      <c r="E2" s="2" t="str">
        <f ca="1">IFERROR(VLOOKUP(WEEKDAY(DATE($J$4,$G$6,E$8),2),[1]GENERAL!$BA$4:$BC$10,3,FALSE),"")</f>
        <v>D</v>
      </c>
      <c r="F2" s="2" t="str">
        <f ca="1">IFERROR(VLOOKUP(WEEKDAY(DATE($J$4,$G$6,F$8),2),[1]GENERAL!$BA$4:$BC$10,3,FALSE),"")</f>
        <v>L</v>
      </c>
      <c r="G2" s="2" t="str">
        <f ca="1">IFERROR(VLOOKUP(WEEKDAY(DATE($J$4,$G$6,G$8),2),[1]GENERAL!$BA$4:$BC$10,3,FALSE),"")</f>
        <v>M</v>
      </c>
      <c r="H2" s="2" t="str">
        <f ca="1">IFERROR(VLOOKUP(WEEKDAY(DATE($J$4,$G$6,H$8),2),[1]GENERAL!$BA$4:$BC$10,3,FALSE),"")</f>
        <v>X</v>
      </c>
      <c r="I2" s="2" t="str">
        <f ca="1">IFERROR(VLOOKUP(WEEKDAY(DATE($J$4,$G$6,I$8),2),[1]GENERAL!$BA$4:$BC$10,3,FALSE),"")</f>
        <v>J</v>
      </c>
      <c r="J2" s="3"/>
      <c r="K2" s="4" t="s">
        <v>0</v>
      </c>
    </row>
    <row r="3" spans="1:11" ht="16.2" thickBot="1" x14ac:dyDescent="0.35">
      <c r="A3" s="5"/>
      <c r="B3" s="6" t="str">
        <f>IFERROR(IF(#REF!+1&lt;=$H$6,#REF!+1,""),"")</f>
        <v/>
      </c>
      <c r="C3" s="6" t="str">
        <f>IFERROR(IF(B3+1&lt;=$H$6,B3+1,""),"")</f>
        <v/>
      </c>
      <c r="D3" s="6" t="str">
        <f>IFERROR(IF(C3+1&lt;=$H$6,C3+1,""),"")</f>
        <v/>
      </c>
      <c r="E3" s="6" t="str">
        <f>IFERROR(IF(D3+1&lt;=$H$6,D3+1,""),"")</f>
        <v/>
      </c>
      <c r="F3" s="6" t="str">
        <f>IFERROR(IF(E3+1&lt;=$H$6,E3+1,""),"")</f>
        <v/>
      </c>
      <c r="G3" s="6" t="str">
        <f>IFERROR(IF(F3+1&lt;=$H$6,F3+1,""),"")</f>
        <v/>
      </c>
      <c r="H3" s="6" t="str">
        <f>IFERROR(IF(G3+1&lt;=$H$6,G3+1,""),"")</f>
        <v/>
      </c>
      <c r="I3" s="6" t="str">
        <f>IFERROR(IF(H3+1&lt;=$H$6,H3+1,""),"")</f>
        <v/>
      </c>
      <c r="J3" s="6" t="str">
        <f>IFERROR(IF(I3+1&lt;=$H$6,I3+1,""),"")</f>
        <v/>
      </c>
      <c r="K3" s="7"/>
    </row>
    <row r="4" spans="1:11" ht="15" thickBot="1" x14ac:dyDescent="0.35">
      <c r="A4" s="8"/>
      <c r="B4" s="9">
        <f ca="1">IF(B3&lt;&gt;"",WEEKDAY(DATE($J$4,$G$6,B3),2),WEEKDAY(DATE($J$4,$G$6+1,1),2))</f>
        <v>4</v>
      </c>
      <c r="C4" s="9">
        <f ca="1">IF(C3&lt;&gt;"",WEEKDAY(DATE($J$4,$G$6,C3),2),WEEKDAY(DATE($J$4,$G$6+1,1),2))</f>
        <v>5</v>
      </c>
      <c r="D4" s="9">
        <f ca="1">IF(D3&lt;&gt;"",WEEKDAY(DATE($J$4,$G$6,D3),2),WEEKDAY(DATE($J$4,$G$6+1,1),2))</f>
        <v>6</v>
      </c>
      <c r="E4" s="9">
        <f ca="1">IF(E3&lt;&gt;"",WEEKDAY(DATE($J$4,$G$6,E3),2),WEEKDAY(DATE($J$4,$G$6+1,1),2))</f>
        <v>7</v>
      </c>
      <c r="F4" s="9">
        <f ca="1">IF(F3&lt;&gt;"",WEEKDAY(DATE($J$4,$G$6,F3),2),WEEKDAY(DATE($J$4,$G$6+1,1),2))</f>
        <v>1</v>
      </c>
      <c r="G4" s="9">
        <f ca="1">IF(G3&lt;&gt;"",WEEKDAY(DATE($J$4,$G$6,G3),2),WEEKDAY(DATE($J$4,$G$6+1,1),2))</f>
        <v>2</v>
      </c>
      <c r="H4" s="9">
        <f t="shared" ref="H4:J4" ca="1" si="0">IF(H3&lt;&gt;"",WEEKDAY(DATE($J$4,$G$6,H3),2),WEEKDAY(DATE($J$4,$G$6+1,1),2))</f>
        <v>3</v>
      </c>
      <c r="I4" s="9">
        <f t="shared" ca="1" si="0"/>
        <v>4</v>
      </c>
      <c r="J4" s="9">
        <f t="shared" ca="1" si="0"/>
        <v>5</v>
      </c>
      <c r="K4" s="10"/>
    </row>
    <row r="5" spans="1:11" x14ac:dyDescent="0.3">
      <c r="A5" s="8"/>
      <c r="B5" s="11" t="str">
        <f ca="1">IF(B3&lt;&gt;"",IF(OR(ISNUMBER(MATCH(DATE($J$4,$G$6,B3),$P$11:$P$67,0)),B4&gt;5),"F","L"),IF(ISNUMBER(MATCH(DATE($J$4,$G$6+1,1),$P$11:$P$67,0)),"F","L"))</f>
        <v>L</v>
      </c>
      <c r="C5" s="11" t="str">
        <f ca="1">IF(C3&lt;&gt;"",IF(OR(ISNUMBER(MATCH(DATE($J$4,$G$6,C3),$P$11:$P$67,0)),C4&gt;5),"F","L"),IF(ISNUMBER(MATCH(DATE($J$4,$G$6+1,1),$P$11:$P$67,0)),"F","L"))</f>
        <v>L</v>
      </c>
      <c r="D5" s="11" t="str">
        <f ca="1">IF(D3&lt;&gt;"",IF(OR(ISNUMBER(MATCH(DATE($J$4,$G$6,D3),$P$11:$P$67,0)),D4&gt;5),"F","L"),IF(ISNUMBER(MATCH(DATE($J$4,$G$6+1,1),$P$11:$P$67,0)),"F","L"))</f>
        <v>F</v>
      </c>
      <c r="E5" s="11" t="str">
        <f ca="1">IF(E3&lt;&gt;"",IF(OR(ISNUMBER(MATCH(DATE($J$4,$G$6,E3),$P$11:$P$67,0)),E4&gt;5),"F","L"),IF(ISNUMBER(MATCH(DATE($J$4,$G$6+1,1),$P$11:$P$67,0)),"F","L"))</f>
        <v>F</v>
      </c>
      <c r="F5" s="11" t="str">
        <f ca="1">IF(F3&lt;&gt;"",IF(OR(ISNUMBER(MATCH(DATE($J$4,$G$6,F3),$P$11:$P$67,0)),F4&gt;5),"F","L"),IF(ISNUMBER(MATCH(DATE($J$4,$G$6+1,1),$P$11:$P$67,0)),"F","L"))</f>
        <v>L</v>
      </c>
      <c r="G5" s="11" t="str">
        <f ca="1">IF(G3&lt;&gt;"",IF(OR(ISNUMBER(MATCH(DATE($J$4,$G$6,G3),$P$11:$P$67,0)),G4&gt;5),"F","L"),IF(ISNUMBER(MATCH(DATE($J$4,$G$6+1,1),$P$11:$P$67,0)),"F","L"))</f>
        <v>L</v>
      </c>
      <c r="H5" s="11" t="str">
        <f ca="1">IF(H3&lt;&gt;"",IF(OR(ISNUMBER(MATCH(DATE($J$4,$G$6,H3),$P$11:$P$67,0)),H4&gt;5),"F","L"),IF(ISNUMBER(MATCH(DATE($J$4,$G$6+1,1),$P$11:$P$67,0)),"F","L"))</f>
        <v>L</v>
      </c>
      <c r="I5" s="11" t="str">
        <f ca="1">IF(I3&lt;&gt;"",IF(OR(ISNUMBER(MATCH(DATE($J$4,$G$6,I3),$P$11:$P$67,0)),I4&gt;5),"F","L"),IF(ISNUMBER(MATCH(DATE($J$4,$G$6+1,1),$P$11:$P$67,0)),"F","L"))</f>
        <v>L</v>
      </c>
      <c r="J5" s="11" t="str">
        <f ca="1">IF(J3&lt;&gt;"",IF(OR(ISNUMBER(MATCH(DATE($J$4,$G$6,J3),$P$11:$P$67,0)),J4&gt;5),"F","L"),IF(ISNUMBER(MATCH(DATE($J$4,$G$6+1,1),$P$11:$P$67,0)),"F","L"))</f>
        <v>L</v>
      </c>
      <c r="K5" s="12"/>
    </row>
    <row r="6" spans="1:11" x14ac:dyDescent="0.3">
      <c r="A6" s="13" t="s">
        <v>1</v>
      </c>
      <c r="B6" s="14"/>
      <c r="C6" s="14">
        <v>4.1666666666666664E-2</v>
      </c>
      <c r="D6" s="14">
        <v>4.1666666666666664E-2</v>
      </c>
      <c r="E6" s="14">
        <v>0.91666666666666663</v>
      </c>
      <c r="F6" s="14"/>
      <c r="G6" s="14"/>
      <c r="H6" s="14"/>
      <c r="I6" s="14"/>
      <c r="J6" s="15"/>
      <c r="K6" s="19">
        <f>SUMIFS(B$7:J$7,B$6:J$6,"&lt;"&amp;B$7:J$7)</f>
        <v>0</v>
      </c>
    </row>
    <row r="7" spans="1:11" x14ac:dyDescent="0.3">
      <c r="A7" s="16" t="s">
        <v>2</v>
      </c>
      <c r="B7" s="17"/>
      <c r="C7" s="17">
        <v>0.20833333333333334</v>
      </c>
      <c r="D7" s="17">
        <v>0.20833333333333334</v>
      </c>
      <c r="E7" s="17">
        <v>0.20833333333333334</v>
      </c>
      <c r="F7" s="17"/>
      <c r="G7" s="17"/>
      <c r="H7" s="17"/>
      <c r="I7" s="17"/>
      <c r="J7" s="18"/>
      <c r="K7" s="20"/>
    </row>
  </sheetData>
  <mergeCells count="2">
    <mergeCell ref="K2:K3"/>
    <mergeCell ref="K6:K7"/>
  </mergeCells>
  <conditionalFormatting sqref="B2:B3">
    <cfRule type="expression" dxfId="7" priority="56">
      <formula>IF($E$10="F",#REF!&lt;&gt;"")</formula>
    </cfRule>
  </conditionalFormatting>
  <conditionalFormatting sqref="C2:C3">
    <cfRule type="expression" dxfId="6" priority="57">
      <formula>IF($F$10="F",#REF!&lt;&gt;"")</formula>
    </cfRule>
  </conditionalFormatting>
  <conditionalFormatting sqref="D2:D3">
    <cfRule type="expression" dxfId="5" priority="58">
      <formula>IF($G$10="F",#REF!&lt;&gt;"")</formula>
    </cfRule>
  </conditionalFormatting>
  <conditionalFormatting sqref="E2:E3">
    <cfRule type="expression" dxfId="4" priority="59">
      <formula>IF($H$10="F",#REF!&lt;&gt;"")</formula>
    </cfRule>
  </conditionalFormatting>
  <conditionalFormatting sqref="F2:F3">
    <cfRule type="expression" dxfId="3" priority="60">
      <formula>IF($I$10="F",#REF!&lt;&gt;"")</formula>
    </cfRule>
  </conditionalFormatting>
  <conditionalFormatting sqref="G2:G3">
    <cfRule type="expression" dxfId="2" priority="61">
      <formula>IF($J$10="F",#REF!&lt;&gt;"")</formula>
    </cfRule>
  </conditionalFormatting>
  <conditionalFormatting sqref="H2:H3">
    <cfRule type="expression" dxfId="1" priority="64">
      <formula>AND(#REF!="F",#REF!&lt;&gt;"")</formula>
    </cfRule>
  </conditionalFormatting>
  <conditionalFormatting sqref="I2:I3 J3">
    <cfRule type="expression" dxfId="0" priority="65">
      <formula>IF(#REF!="F",#REF!&lt;&gt;"")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JSERNA</dc:creator>
  <cp:lastModifiedBy>JSERNA</cp:lastModifiedBy>
  <dcterms:created xsi:type="dcterms:W3CDTF">2018-06-11T10:04:22Z</dcterms:created>
  <dcterms:modified xsi:type="dcterms:W3CDTF">2018-06-11T10:12:46Z</dcterms:modified>
</cp:coreProperties>
</file>