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sanchez\Desktop\"/>
    </mc:Choice>
  </mc:AlternateContent>
  <bookViews>
    <workbookView xWindow="240" yWindow="75" windowWidth="20115" windowHeight="7995" tabRatio="920" activeTab="2"/>
  </bookViews>
  <sheets>
    <sheet name="CALENDARIO 2017" sheetId="14" r:id="rId1"/>
    <sheet name="FORMATO 6" sheetId="5" r:id="rId2"/>
    <sheet name="FORMATO 7" sheetId="6" r:id="rId3"/>
  </sheets>
  <externalReferences>
    <externalReference r:id="rId4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62913"/>
</workbook>
</file>

<file path=xl/calcChain.xml><?xml version="1.0" encoding="utf-8"?>
<calcChain xmlns="http://schemas.openxmlformats.org/spreadsheetml/2006/main">
  <c r="AG8" i="6" l="1"/>
  <c r="AJ9" i="6" l="1"/>
  <c r="BY12" i="14" l="1"/>
  <c r="BX12" i="14"/>
  <c r="BW12" i="14"/>
  <c r="BV12" i="14"/>
  <c r="BU12" i="14"/>
  <c r="BW11" i="14"/>
  <c r="BV34" i="14" l="1"/>
  <c r="BV33" i="14"/>
  <c r="BV29" i="14"/>
  <c r="BV32" i="14"/>
  <c r="BV27" i="14"/>
  <c r="BV30" i="14"/>
  <c r="BV28" i="14"/>
  <c r="BV31" i="14"/>
  <c r="BI12" i="14"/>
  <c r="G15" i="14" l="1"/>
  <c r="G16" i="14"/>
  <c r="G17" i="14"/>
  <c r="C15" i="14" l="1"/>
  <c r="D15" i="14"/>
  <c r="D16" i="14"/>
  <c r="E16" i="14"/>
  <c r="F16" i="14"/>
  <c r="D17" i="14"/>
  <c r="E17" i="14"/>
  <c r="F17" i="14"/>
  <c r="D18" i="14"/>
  <c r="E18" i="14"/>
  <c r="F18" i="14"/>
  <c r="G18" i="14"/>
  <c r="D19" i="14"/>
  <c r="E19" i="14"/>
  <c r="F19" i="14"/>
  <c r="G19" i="14"/>
  <c r="D20" i="14"/>
  <c r="E20" i="14"/>
  <c r="F20" i="14"/>
  <c r="G20" i="14"/>
  <c r="D21" i="14"/>
  <c r="E21" i="14"/>
  <c r="F21" i="14"/>
  <c r="G21" i="14"/>
  <c r="D22" i="14"/>
  <c r="E22" i="14"/>
  <c r="F22" i="14"/>
  <c r="G22" i="14"/>
  <c r="D23" i="14"/>
  <c r="E23" i="14"/>
  <c r="F23" i="14"/>
  <c r="G23" i="14"/>
  <c r="D24" i="14"/>
  <c r="E24" i="14"/>
  <c r="F24" i="14"/>
  <c r="G24" i="14"/>
  <c r="D25" i="14"/>
  <c r="E25" i="14"/>
  <c r="F25" i="14"/>
  <c r="G25" i="14"/>
  <c r="D26" i="14"/>
  <c r="E26" i="14"/>
  <c r="F26" i="14"/>
  <c r="G26" i="14"/>
  <c r="E15" i="14"/>
  <c r="C16" i="14"/>
  <c r="C17" i="14"/>
  <c r="C18" i="14"/>
  <c r="C19" i="14"/>
  <c r="C20" i="14"/>
  <c r="C21" i="14"/>
  <c r="C22" i="14"/>
  <c r="C23" i="14"/>
  <c r="C24" i="14"/>
  <c r="C25" i="14"/>
  <c r="C26" i="14"/>
  <c r="BV25" i="14" l="1"/>
  <c r="BV21" i="14"/>
  <c r="BV24" i="14"/>
  <c r="BV23" i="14"/>
  <c r="BV18" i="14"/>
  <c r="BV26" i="14"/>
  <c r="BV22" i="14"/>
  <c r="BV20" i="14"/>
  <c r="BV19" i="14"/>
  <c r="BV15" i="14"/>
  <c r="BV17" i="14"/>
  <c r="BV16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BS12" i="14"/>
  <c r="BR12" i="14"/>
  <c r="BQ12" i="14"/>
  <c r="BP12" i="14"/>
  <c r="BO12" i="14"/>
  <c r="BM12" i="14"/>
  <c r="BL12" i="14"/>
  <c r="BK12" i="14"/>
  <c r="BJ12" i="14"/>
  <c r="BG12" i="14"/>
  <c r="BF12" i="14"/>
  <c r="BE12" i="14"/>
  <c r="BD12" i="14"/>
  <c r="BC12" i="14"/>
  <c r="BA12" i="14"/>
  <c r="AZ12" i="14"/>
  <c r="AY12" i="14"/>
  <c r="AX12" i="14"/>
  <c r="AW12" i="14"/>
  <c r="AU12" i="14"/>
  <c r="AT12" i="14"/>
  <c r="AS12" i="14"/>
  <c r="AR12" i="14"/>
  <c r="AQ12" i="14"/>
  <c r="AO12" i="14"/>
  <c r="AN12" i="14"/>
  <c r="AM12" i="14"/>
  <c r="AL12" i="14"/>
  <c r="AK12" i="14"/>
  <c r="AI12" i="14"/>
  <c r="AH12" i="14"/>
  <c r="AG12" i="14"/>
  <c r="AF12" i="14"/>
  <c r="AE12" i="14"/>
  <c r="AD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O12" i="14"/>
  <c r="N12" i="14"/>
  <c r="M12" i="14"/>
  <c r="L12" i="14"/>
  <c r="K12" i="14"/>
  <c r="BQ11" i="14"/>
  <c r="BK11" i="14"/>
  <c r="BE11" i="14"/>
  <c r="AY11" i="14"/>
  <c r="AS11" i="14"/>
  <c r="AM11" i="14"/>
  <c r="AG11" i="14"/>
  <c r="Z11" i="14"/>
  <c r="S11" i="14"/>
  <c r="G11" i="14"/>
  <c r="F11" i="14"/>
  <c r="E11" i="14"/>
  <c r="D11" i="14"/>
  <c r="C11" i="14"/>
  <c r="BV11" i="14" l="1"/>
  <c r="BP33" i="14"/>
  <c r="BD33" i="14"/>
  <c r="AF32" i="14"/>
  <c r="Y27" i="14"/>
  <c r="BP17" i="14"/>
  <c r="BD18" i="14"/>
  <c r="BP28" i="14"/>
  <c r="R29" i="14"/>
  <c r="Y32" i="14"/>
  <c r="AF33" i="14"/>
  <c r="AL26" i="14"/>
  <c r="AX33" i="14"/>
  <c r="AF16" i="14"/>
  <c r="AX20" i="14"/>
  <c r="Y22" i="14"/>
  <c r="AF23" i="14"/>
  <c r="BP26" i="14"/>
  <c r="BD27" i="14"/>
  <c r="Y33" i="14"/>
  <c r="AR34" i="14"/>
  <c r="BD29" i="14"/>
  <c r="Y18" i="14"/>
  <c r="BP19" i="14"/>
  <c r="AX22" i="14"/>
  <c r="BD23" i="14"/>
  <c r="AF25" i="14"/>
  <c r="AX29" i="14"/>
  <c r="M28" i="14"/>
  <c r="BJ16" i="14"/>
  <c r="AR15" i="14"/>
  <c r="AR19" i="14"/>
  <c r="AR24" i="14"/>
  <c r="AR28" i="14"/>
  <c r="AL17" i="14"/>
  <c r="AL21" i="14"/>
  <c r="AL27" i="14"/>
  <c r="AL30" i="14"/>
  <c r="BJ25" i="14"/>
  <c r="BJ31" i="14"/>
  <c r="BJ21" i="14"/>
  <c r="M17" i="14"/>
  <c r="AD10" i="6" s="1"/>
  <c r="M26" i="14"/>
  <c r="M33" i="14"/>
  <c r="M19" i="14"/>
  <c r="I11" i="14"/>
  <c r="R24" i="14"/>
  <c r="R15" i="14"/>
  <c r="R20" i="14"/>
  <c r="R33" i="14"/>
  <c r="M34" i="14"/>
  <c r="M31" i="14"/>
  <c r="AF34" i="14"/>
  <c r="AF31" i="14"/>
  <c r="AR32" i="14"/>
  <c r="AR29" i="14"/>
  <c r="AR26" i="14"/>
  <c r="AR23" i="14"/>
  <c r="AR20" i="14"/>
  <c r="AR17" i="14"/>
  <c r="AR33" i="14"/>
  <c r="AX34" i="14"/>
  <c r="AX31" i="14"/>
  <c r="BJ32" i="14"/>
  <c r="BJ29" i="14"/>
  <c r="BJ26" i="14"/>
  <c r="BJ23" i="14"/>
  <c r="BJ20" i="14"/>
  <c r="BJ17" i="14"/>
  <c r="BJ33" i="14"/>
  <c r="BJ30" i="14"/>
  <c r="BP34" i="14"/>
  <c r="BP31" i="14"/>
  <c r="Y15" i="14"/>
  <c r="BD15" i="14"/>
  <c r="M16" i="14"/>
  <c r="AR16" i="14"/>
  <c r="BP16" i="14"/>
  <c r="R17" i="14"/>
  <c r="AX17" i="14"/>
  <c r="AL18" i="14"/>
  <c r="BJ18" i="14"/>
  <c r="Y19" i="14"/>
  <c r="AX19" i="14"/>
  <c r="AF20" i="14"/>
  <c r="BD20" i="14"/>
  <c r="R21" i="14"/>
  <c r="AR21" i="14"/>
  <c r="AF22" i="14"/>
  <c r="BJ22" i="14"/>
  <c r="M23" i="14"/>
  <c r="AD16" i="6" s="1"/>
  <c r="AL23" i="14"/>
  <c r="BP23" i="14"/>
  <c r="Y24" i="14"/>
  <c r="BD24" i="14"/>
  <c r="M25" i="14"/>
  <c r="AR25" i="14"/>
  <c r="BP25" i="14"/>
  <c r="R26" i="14"/>
  <c r="AX26" i="14"/>
  <c r="BJ27" i="14"/>
  <c r="Y28" i="14"/>
  <c r="AX28" i="14"/>
  <c r="AF29" i="14"/>
  <c r="R30" i="14"/>
  <c r="AR30" i="14"/>
  <c r="Y31" i="14"/>
  <c r="AX32" i="14"/>
  <c r="BJ34" i="14"/>
  <c r="R34" i="14"/>
  <c r="R31" i="14"/>
  <c r="R28" i="14"/>
  <c r="R25" i="14"/>
  <c r="R22" i="14"/>
  <c r="R19" i="14"/>
  <c r="R16" i="14"/>
  <c r="R32" i="14"/>
  <c r="AL34" i="14"/>
  <c r="AL31" i="14"/>
  <c r="AL28" i="14"/>
  <c r="AL25" i="14"/>
  <c r="AL22" i="14"/>
  <c r="AL19" i="14"/>
  <c r="AL16" i="14"/>
  <c r="AL32" i="14"/>
  <c r="BD34" i="14"/>
  <c r="BD31" i="14"/>
  <c r="BD28" i="14"/>
  <c r="BD25" i="14"/>
  <c r="BD22" i="14"/>
  <c r="BD19" i="14"/>
  <c r="BD16" i="14"/>
  <c r="BD32" i="14"/>
  <c r="AL15" i="14"/>
  <c r="BJ15" i="14"/>
  <c r="Y16" i="14"/>
  <c r="AX16" i="14"/>
  <c r="AF17" i="14"/>
  <c r="BD17" i="14"/>
  <c r="R18" i="14"/>
  <c r="AR18" i="14"/>
  <c r="AF19" i="14"/>
  <c r="BJ19" i="14"/>
  <c r="M20" i="14"/>
  <c r="AD13" i="6" s="1"/>
  <c r="AL20" i="14"/>
  <c r="BP20" i="14"/>
  <c r="Y21" i="14"/>
  <c r="BD21" i="14"/>
  <c r="M22" i="14"/>
  <c r="AD15" i="6" s="1"/>
  <c r="AR22" i="14"/>
  <c r="BP22" i="14"/>
  <c r="R23" i="14"/>
  <c r="AX23" i="14"/>
  <c r="AL24" i="14"/>
  <c r="BJ24" i="14"/>
  <c r="Y25" i="14"/>
  <c r="AX25" i="14"/>
  <c r="AF26" i="14"/>
  <c r="BD26" i="14"/>
  <c r="R27" i="14"/>
  <c r="AR27" i="14"/>
  <c r="AF28" i="14"/>
  <c r="BJ28" i="14"/>
  <c r="M29" i="14"/>
  <c r="AL29" i="14"/>
  <c r="BP29" i="14"/>
  <c r="Y30" i="14"/>
  <c r="BD30" i="14"/>
  <c r="AR31" i="14"/>
  <c r="M32" i="14"/>
  <c r="BP32" i="14"/>
  <c r="AL33" i="14"/>
  <c r="Y34" i="14"/>
  <c r="M15" i="14"/>
  <c r="AD8" i="6" s="1"/>
  <c r="AJ8" i="6" s="1"/>
  <c r="AF15" i="14"/>
  <c r="AX15" i="14"/>
  <c r="BP15" i="14"/>
  <c r="Y17" i="14"/>
  <c r="M18" i="14"/>
  <c r="AF18" i="14"/>
  <c r="AX18" i="14"/>
  <c r="BP18" i="14"/>
  <c r="Y20" i="14"/>
  <c r="M21" i="14"/>
  <c r="AD14" i="6" s="1"/>
  <c r="AF21" i="14"/>
  <c r="AX21" i="14"/>
  <c r="BP21" i="14"/>
  <c r="Y23" i="14"/>
  <c r="M24" i="14"/>
  <c r="AF24" i="14"/>
  <c r="AX24" i="14"/>
  <c r="BP24" i="14"/>
  <c r="Y26" i="14"/>
  <c r="M27" i="14"/>
  <c r="AF27" i="14"/>
  <c r="AX27" i="14"/>
  <c r="BP27" i="14"/>
  <c r="Y29" i="14"/>
  <c r="M30" i="14"/>
  <c r="AF30" i="14"/>
  <c r="AX30" i="14"/>
  <c r="BP30" i="14"/>
  <c r="AD18" i="6" l="1"/>
  <c r="AD9" i="6"/>
  <c r="AD11" i="6"/>
  <c r="AD19" i="6"/>
  <c r="AD17" i="6"/>
  <c r="AD12" i="6"/>
  <c r="AL11" i="14"/>
  <c r="R11" i="14"/>
  <c r="AR11" i="14"/>
  <c r="Y11" i="14"/>
  <c r="AF11" i="14"/>
  <c r="AX11" i="14"/>
  <c r="BP11" i="14"/>
  <c r="M11" i="14"/>
  <c r="BJ11" i="14"/>
  <c r="BD11" i="14"/>
  <c r="B13" i="6" l="1"/>
  <c r="B14" i="6"/>
  <c r="B15" i="6"/>
  <c r="B16" i="6"/>
  <c r="B17" i="6"/>
  <c r="B18" i="6"/>
  <c r="B19" i="6"/>
  <c r="G10" i="5"/>
  <c r="R10" i="5"/>
  <c r="R11" i="5"/>
  <c r="R12" i="5"/>
  <c r="R13" i="5"/>
  <c r="R14" i="5"/>
  <c r="R15" i="5"/>
  <c r="R16" i="5"/>
  <c r="R17" i="5"/>
  <c r="R18" i="5"/>
  <c r="R19" i="5"/>
  <c r="R20" i="5"/>
  <c r="R9" i="5"/>
  <c r="G11" i="5"/>
  <c r="G12" i="5"/>
  <c r="G13" i="5"/>
  <c r="G14" i="5"/>
  <c r="G15" i="5"/>
  <c r="G16" i="5"/>
  <c r="G17" i="5"/>
  <c r="G18" i="5"/>
  <c r="G19" i="5"/>
  <c r="G20" i="5"/>
  <c r="AD21" i="5" l="1"/>
  <c r="AA21" i="5"/>
  <c r="X21" i="5"/>
  <c r="AK10" i="5"/>
  <c r="AK12" i="5"/>
  <c r="AK13" i="5"/>
  <c r="AK14" i="5"/>
  <c r="AK15" i="5"/>
  <c r="AK16" i="5"/>
  <c r="AK17" i="5"/>
  <c r="AK18" i="5"/>
  <c r="AK19" i="5"/>
  <c r="AK20" i="5"/>
  <c r="AK9" i="5"/>
  <c r="V10" i="6"/>
  <c r="AA10" i="6" s="1"/>
  <c r="V11" i="6"/>
  <c r="AA11" i="6" s="1"/>
  <c r="V12" i="6"/>
  <c r="AA12" i="6" s="1"/>
  <c r="V13" i="6"/>
  <c r="AA13" i="6" s="1"/>
  <c r="V14" i="6"/>
  <c r="AA14" i="6" s="1"/>
  <c r="V15" i="6"/>
  <c r="AA15" i="6" s="1"/>
  <c r="V16" i="6"/>
  <c r="AA16" i="6" s="1"/>
  <c r="V17" i="6"/>
  <c r="AA17" i="6" s="1"/>
  <c r="V18" i="6"/>
  <c r="AA18" i="6" s="1"/>
  <c r="V19" i="6"/>
  <c r="AA19" i="6" s="1"/>
  <c r="V9" i="6"/>
  <c r="AA9" i="6" s="1"/>
  <c r="V8" i="6"/>
  <c r="AA8" i="6" s="1"/>
  <c r="H10" i="6"/>
  <c r="H11" i="6"/>
  <c r="H12" i="6"/>
  <c r="H13" i="6"/>
  <c r="H14" i="6"/>
  <c r="H15" i="6"/>
  <c r="H16" i="6"/>
  <c r="H17" i="6"/>
  <c r="H18" i="6"/>
  <c r="H19" i="6"/>
  <c r="H9" i="6"/>
  <c r="H8" i="6"/>
  <c r="AJ10" i="6" l="1"/>
  <c r="AJ11" i="6"/>
  <c r="AJ12" i="6"/>
  <c r="AJ13" i="6"/>
  <c r="AJ14" i="6"/>
  <c r="AJ15" i="6"/>
  <c r="AJ16" i="6"/>
  <c r="AJ17" i="6"/>
  <c r="AJ18" i="6"/>
  <c r="AJ19" i="6"/>
  <c r="AD20" i="6"/>
  <c r="B9" i="6"/>
  <c r="B10" i="6"/>
  <c r="B11" i="6"/>
  <c r="B12" i="6"/>
  <c r="B8" i="6"/>
  <c r="AH21" i="5" l="1"/>
  <c r="AK11" i="5"/>
  <c r="AK21" i="5" s="1"/>
  <c r="U21" i="5" l="1"/>
  <c r="AJ20" i="6"/>
  <c r="AG20" i="6"/>
</calcChain>
</file>

<file path=xl/sharedStrings.xml><?xml version="1.0" encoding="utf-8"?>
<sst xmlns="http://schemas.openxmlformats.org/spreadsheetml/2006/main" count="144" uniqueCount="50">
  <si>
    <t>TOTAL</t>
  </si>
  <si>
    <t>No.</t>
  </si>
  <si>
    <t>IDENTIFICACION</t>
  </si>
  <si>
    <t>NOMBRES Y APELLIDOS COMPLETOS</t>
  </si>
  <si>
    <t>GRADO ESCALAFON</t>
  </si>
  <si>
    <t>TOTAL SEMANAL</t>
  </si>
  <si>
    <t>LUNES</t>
  </si>
  <si>
    <t>MARTES</t>
  </si>
  <si>
    <t>MIERCOLES</t>
  </si>
  <si>
    <t>JUEVES</t>
  </si>
  <si>
    <t>VIERNES</t>
  </si>
  <si>
    <t>TOTAL HORAS MENSUALES ASIGNADAS</t>
  </si>
  <si>
    <t>TOTAL HORAS LABORADAS  EN EL MES</t>
  </si>
  <si>
    <t>TOTAL HORAS NO LABORADAS EN EL MES</t>
  </si>
  <si>
    <t>MES LABORADO:</t>
  </si>
  <si>
    <t>CONCEPTO</t>
  </si>
  <si>
    <t>H O R A R I O</t>
  </si>
  <si>
    <t>FORMATO 6</t>
  </si>
  <si>
    <t>FORMATO 7</t>
  </si>
  <si>
    <t>Año</t>
  </si>
  <si>
    <t>Febrero</t>
  </si>
  <si>
    <t>Marzo</t>
  </si>
  <si>
    <t>Abril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</si>
  <si>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</si>
  <si>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</si>
  <si>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</si>
  <si>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</si>
  <si>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</si>
  <si>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</si>
  <si>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</si>
  <si>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</si>
  <si>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L</t>
  </si>
  <si>
    <t>M</t>
  </si>
  <si>
    <t>J</t>
  </si>
  <si>
    <t>V</t>
  </si>
  <si>
    <t/>
  </si>
  <si>
    <t>Horario Semanal</t>
  </si>
  <si>
    <t>maximo de horas a pagar mensual</t>
  </si>
  <si>
    <t>nombres</t>
  </si>
  <si>
    <t>TT</t>
  </si>
  <si>
    <t>DICIEMBRE</t>
  </si>
  <si>
    <t>PEPITO PEREZ</t>
  </si>
  <si>
    <t xml:space="preserve">NOMBRES Y APELLIDOS COMPLETOS
</t>
  </si>
  <si>
    <t>HORAS EXTRAS</t>
  </si>
  <si>
    <t>DIAS QUE SE AUSENTO EL EMPLEADO</t>
  </si>
  <si>
    <t>Mié</t>
  </si>
  <si>
    <t>Lun</t>
  </si>
  <si>
    <t>Jue</t>
  </si>
  <si>
    <t>Vie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</si>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</sst>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 tint="0.249977111117893"/>
      <name val="Arial"/>
      <family val="2"/>
    </font>
    <font>
      <b/>
      <sz val="10"/>
      <color rgb="FF002060"/>
      <name val="Arial"/>
      <family val="2"/>
    </font>
    <font>
      <b/>
      <sz val="10"/>
      <color theme="1" tint="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rgb="FFFF0000"/>
      <name val="Arial Black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5D9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A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1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medium">
        <color theme="1"/>
      </right>
      <top/>
      <bottom style="thin">
        <color theme="2" tint="-9.9978637043366805E-2"/>
      </bottom>
      <diagonal/>
    </border>
    <border>
      <left style="medium">
        <color theme="1"/>
      </left>
      <right style="thin">
        <color theme="2" tint="-9.9978637043366805E-2"/>
      </right>
      <top/>
      <bottom style="medium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26" xfId="0" applyFont="1" applyBorder="1" applyProtection="1"/>
    <xf numFmtId="0" fontId="0" fillId="0" borderId="27" xfId="0" applyFont="1" applyBorder="1" applyProtection="1"/>
    <xf numFmtId="0" fontId="0" fillId="0" borderId="28" xfId="0" applyFont="1" applyBorder="1" applyProtection="1"/>
    <xf numFmtId="0" fontId="0" fillId="0" borderId="0" xfId="0" applyFo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Fill="1" applyProtection="1"/>
    <xf numFmtId="0" fontId="2" fillId="0" borderId="0" xfId="0" applyFont="1" applyAlignment="1" applyProtection="1">
      <alignment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Protection="1"/>
    <xf numFmtId="0" fontId="5" fillId="6" borderId="19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center" vertical="center"/>
    </xf>
    <xf numFmtId="1" fontId="5" fillId="6" borderId="1" xfId="0" applyNumberFormat="1" applyFont="1" applyFill="1" applyBorder="1" applyAlignment="1" applyProtection="1">
      <alignment horizontal="left" vertical="center"/>
    </xf>
    <xf numFmtId="1" fontId="4" fillId="6" borderId="1" xfId="0" applyNumberFormat="1" applyFont="1" applyFill="1" applyBorder="1" applyAlignment="1" applyProtection="1">
      <alignment horizontal="right" vertical="center"/>
    </xf>
    <xf numFmtId="0" fontId="0" fillId="6" borderId="1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9" fillId="6" borderId="1" xfId="1" applyFont="1" applyFill="1" applyBorder="1" applyAlignment="1" applyProtection="1">
      <alignment horizontal="right"/>
    </xf>
    <xf numFmtId="0" fontId="6" fillId="6" borderId="14" xfId="1" applyFill="1" applyBorder="1" applyAlignment="1" applyProtection="1"/>
    <xf numFmtId="1" fontId="5" fillId="0" borderId="1" xfId="0" applyNumberFormat="1" applyFont="1" applyFill="1" applyBorder="1" applyAlignment="1" applyProtection="1">
      <alignment horizontal="left" vertical="center"/>
    </xf>
    <xf numFmtId="1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right"/>
    </xf>
    <xf numFmtId="0" fontId="6" fillId="0" borderId="1" xfId="1" applyFill="1" applyBorder="1" applyAlignment="1" applyProtection="1"/>
    <xf numFmtId="0" fontId="0" fillId="0" borderId="0" xfId="0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12" borderId="12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11" fillId="12" borderId="4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12" borderId="0" xfId="0" applyNumberFormat="1" applyFont="1" applyFill="1" applyBorder="1" applyAlignment="1">
      <alignment horizontal="center" vertical="center"/>
    </xf>
    <xf numFmtId="164" fontId="11" fillId="12" borderId="40" xfId="0" applyNumberFormat="1" applyFont="1" applyFill="1" applyBorder="1" applyAlignment="1">
      <alignment horizontal="center" vertical="center"/>
    </xf>
    <xf numFmtId="164" fontId="11" fillId="13" borderId="41" xfId="0" applyNumberFormat="1" applyFont="1" applyFill="1" applyBorder="1" applyAlignment="1">
      <alignment horizontal="center" vertical="center"/>
    </xf>
    <xf numFmtId="164" fontId="11" fillId="13" borderId="0" xfId="0" applyNumberFormat="1" applyFont="1" applyFill="1" applyBorder="1" applyAlignment="1">
      <alignment horizontal="center" vertical="center"/>
    </xf>
    <xf numFmtId="164" fontId="11" fillId="13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1" fillId="14" borderId="41" xfId="0" applyNumberFormat="1" applyFont="1" applyFill="1" applyBorder="1" applyAlignment="1">
      <alignment horizontal="center" vertical="center"/>
    </xf>
    <xf numFmtId="164" fontId="11" fillId="14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13" fillId="15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3" fillId="16" borderId="0" xfId="0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5" fillId="0" borderId="41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4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7" fillId="12" borderId="11" xfId="0" applyNumberFormat="1" applyFont="1" applyFill="1" applyBorder="1" applyAlignment="1">
      <alignment horizontal="center" vertical="center"/>
    </xf>
    <xf numFmtId="164" fontId="17" fillId="12" borderId="12" xfId="0" applyNumberFormat="1" applyFont="1" applyFill="1" applyBorder="1" applyAlignment="1">
      <alignment horizontal="center" vertical="center"/>
    </xf>
    <xf numFmtId="164" fontId="17" fillId="12" borderId="13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" fontId="11" fillId="0" borderId="4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1" fillId="0" borderId="40" xfId="0" applyNumberFormat="1" applyFont="1" applyFill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center" vertical="center"/>
    </xf>
    <xf numFmtId="164" fontId="11" fillId="0" borderId="40" xfId="0" applyNumberFormat="1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0" fontId="0" fillId="18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164" fontId="11" fillId="12" borderId="45" xfId="0" applyNumberFormat="1" applyFont="1" applyFill="1" applyBorder="1" applyAlignment="1">
      <alignment horizontal="center" vertical="center"/>
    </xf>
    <xf numFmtId="164" fontId="11" fillId="0" borderId="45" xfId="0" applyNumberFormat="1" applyFont="1" applyBorder="1" applyAlignment="1">
      <alignment horizontal="center" vertical="center"/>
    </xf>
    <xf numFmtId="164" fontId="11" fillId="6" borderId="45" xfId="0" applyNumberFormat="1" applyFont="1" applyFill="1" applyBorder="1" applyAlignment="1">
      <alignment horizontal="center" vertical="center"/>
    </xf>
    <xf numFmtId="164" fontId="11" fillId="12" borderId="46" xfId="0" applyNumberFormat="1" applyFont="1" applyFill="1" applyBorder="1" applyAlignment="1">
      <alignment horizontal="center" vertical="center"/>
    </xf>
    <xf numFmtId="164" fontId="11" fillId="20" borderId="47" xfId="0" applyNumberFormat="1" applyFont="1" applyFill="1" applyBorder="1" applyAlignment="1">
      <alignment horizontal="center" vertical="center"/>
    </xf>
    <xf numFmtId="164" fontId="11" fillId="12" borderId="48" xfId="0" applyNumberFormat="1" applyFont="1" applyFill="1" applyBorder="1" applyAlignment="1">
      <alignment horizontal="center" vertical="center"/>
    </xf>
    <xf numFmtId="164" fontId="11" fillId="0" borderId="49" xfId="0" applyNumberFormat="1" applyFont="1" applyBorder="1" applyAlignment="1">
      <alignment horizontal="center" vertical="center"/>
    </xf>
    <xf numFmtId="164" fontId="11" fillId="12" borderId="49" xfId="0" applyNumberFormat="1" applyFont="1" applyFill="1" applyBorder="1" applyAlignment="1">
      <alignment horizontal="center" vertical="center"/>
    </xf>
    <xf numFmtId="164" fontId="11" fillId="6" borderId="49" xfId="0" applyNumberFormat="1" applyFont="1" applyFill="1" applyBorder="1" applyAlignment="1">
      <alignment horizontal="center" vertical="center"/>
    </xf>
    <xf numFmtId="164" fontId="11" fillId="20" borderId="50" xfId="0" applyNumberFormat="1" applyFont="1" applyFill="1" applyBorder="1" applyAlignment="1">
      <alignment horizontal="center" vertical="center"/>
    </xf>
    <xf numFmtId="0" fontId="13" fillId="12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12" borderId="53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12" borderId="55" xfId="0" applyFont="1" applyFill="1" applyBorder="1" applyAlignment="1">
      <alignment horizontal="center" vertical="center"/>
    </xf>
    <xf numFmtId="164" fontId="11" fillId="14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Protection="1"/>
    <xf numFmtId="0" fontId="0" fillId="0" borderId="2" xfId="0" applyFont="1" applyBorder="1" applyProtection="1"/>
    <xf numFmtId="0" fontId="0" fillId="0" borderId="2" xfId="0" applyFont="1" applyFill="1" applyBorder="1" applyProtection="1"/>
    <xf numFmtId="1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4" fontId="16" fillId="17" borderId="41" xfId="0" applyNumberFormat="1" applyFont="1" applyFill="1" applyBorder="1" applyAlignment="1">
      <alignment horizontal="center" vertical="center" wrapText="1"/>
    </xf>
    <xf numFmtId="164" fontId="16" fillId="17" borderId="0" xfId="0" applyNumberFormat="1" applyFont="1" applyFill="1" applyBorder="1" applyAlignment="1">
      <alignment horizontal="center" vertical="center" wrapText="1"/>
    </xf>
    <xf numFmtId="164" fontId="16" fillId="17" borderId="40" xfId="0" applyNumberFormat="1" applyFont="1" applyFill="1" applyBorder="1" applyAlignment="1">
      <alignment horizontal="center" vertical="center" wrapText="1"/>
    </xf>
    <xf numFmtId="0" fontId="10" fillId="11" borderId="44" xfId="0" applyFont="1" applyFill="1" applyBorder="1" applyAlignment="1">
      <alignment horizontal="center" vertical="center"/>
    </xf>
    <xf numFmtId="0" fontId="10" fillId="11" borderId="38" xfId="0" applyFont="1" applyFill="1" applyBorder="1" applyAlignment="1">
      <alignment horizontal="center" vertical="center"/>
    </xf>
    <xf numFmtId="0" fontId="10" fillId="11" borderId="43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11" borderId="26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1" fontId="0" fillId="0" borderId="15" xfId="0" applyNumberFormat="1" applyFont="1" applyBorder="1" applyAlignment="1" applyProtection="1">
      <alignment horizontal="center" vertical="center" wrapText="1"/>
      <protection locked="0"/>
    </xf>
    <xf numFmtId="1" fontId="0" fillId="0" borderId="34" xfId="0" applyNumberFormat="1" applyFont="1" applyBorder="1" applyAlignment="1" applyProtection="1">
      <alignment horizontal="center" vertical="center" wrapText="1"/>
      <protection locked="0"/>
    </xf>
    <xf numFmtId="1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</xf>
    <xf numFmtId="0" fontId="0" fillId="0" borderId="33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22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7" xfId="0" applyNumberFormat="1" applyFont="1" applyBorder="1" applyAlignment="1" applyProtection="1">
      <alignment horizontal="center" vertical="center" wrapText="1"/>
    </xf>
    <xf numFmtId="0" fontId="0" fillId="0" borderId="33" xfId="0" applyNumberFormat="1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1" fontId="0" fillId="0" borderId="17" xfId="0" applyNumberFormat="1" applyFont="1" applyBorder="1" applyAlignment="1" applyProtection="1">
      <alignment horizontal="right" vertical="center" wrapText="1"/>
      <protection locked="0"/>
    </xf>
    <xf numFmtId="1" fontId="0" fillId="0" borderId="33" xfId="0" applyNumberFormat="1" applyFont="1" applyBorder="1" applyAlignment="1" applyProtection="1">
      <alignment horizontal="right" vertical="center" wrapText="1"/>
      <protection locked="0"/>
    </xf>
    <xf numFmtId="1" fontId="0" fillId="0" borderId="18" xfId="0" applyNumberFormat="1" applyFont="1" applyBorder="1" applyAlignment="1" applyProtection="1">
      <alignment horizontal="right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1" fontId="0" fillId="0" borderId="25" xfId="0" applyNumberFormat="1" applyFont="1" applyBorder="1" applyAlignment="1" applyProtection="1">
      <alignment horizontal="center" vertical="center" wrapText="1"/>
      <protection locked="0"/>
    </xf>
    <xf numFmtId="1" fontId="0" fillId="0" borderId="38" xfId="0" applyNumberFormat="1" applyFont="1" applyBorder="1" applyAlignment="1" applyProtection="1">
      <alignment horizontal="center" vertical="center" wrapText="1"/>
      <protection locked="0"/>
    </xf>
    <xf numFmtId="1" fontId="0" fillId="0" borderId="42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27" xfId="0" applyFont="1" applyFill="1" applyBorder="1" applyAlignment="1" applyProtection="1">
      <alignment horizontal="center" vertical="center"/>
    </xf>
    <xf numFmtId="0" fontId="8" fillId="10" borderId="28" xfId="0" applyFont="1" applyFill="1" applyBorder="1" applyAlignment="1" applyProtection="1">
      <alignment horizontal="center" vertical="center"/>
    </xf>
    <xf numFmtId="0" fontId="8" fillId="10" borderId="19" xfId="0" applyFont="1" applyFill="1" applyBorder="1" applyAlignment="1" applyProtection="1">
      <alignment horizontal="center" vertical="center"/>
    </xf>
    <xf numFmtId="0" fontId="8" fillId="10" borderId="1" xfId="0" applyFont="1" applyFill="1" applyBorder="1" applyAlignment="1" applyProtection="1">
      <alignment horizontal="center" vertical="center"/>
    </xf>
    <xf numFmtId="0" fontId="8" fillId="10" borderId="14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 wrapText="1"/>
    </xf>
    <xf numFmtId="0" fontId="5" fillId="7" borderId="38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1" fontId="0" fillId="0" borderId="35" xfId="0" applyNumberFormat="1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0" fontId="2" fillId="4" borderId="28" xfId="0" applyFont="1" applyFill="1" applyBorder="1" applyAlignment="1" applyProtection="1">
      <alignment horizontal="center"/>
    </xf>
    <xf numFmtId="0" fontId="5" fillId="9" borderId="19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8" xfId="0" applyNumberFormat="1" applyFont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10" borderId="26" xfId="0" applyFont="1" applyFill="1" applyBorder="1" applyAlignment="1" applyProtection="1">
      <alignment horizontal="center" vertical="center"/>
    </xf>
    <xf numFmtId="0" fontId="5" fillId="10" borderId="27" xfId="0" applyFont="1" applyFill="1" applyBorder="1" applyAlignment="1" applyProtection="1">
      <alignment horizontal="center" vertical="center"/>
    </xf>
    <xf numFmtId="0" fontId="5" fillId="10" borderId="28" xfId="0" applyFont="1" applyFill="1" applyBorder="1" applyAlignment="1" applyProtection="1">
      <alignment horizontal="center" vertical="center"/>
    </xf>
    <xf numFmtId="0" fontId="5" fillId="10" borderId="19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/>
    </xf>
    <xf numFmtId="0" fontId="5" fillId="10" borderId="14" xfId="0" applyFont="1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/>
    </xf>
    <xf numFmtId="0" fontId="0" fillId="3" borderId="36" xfId="0" applyFont="1" applyFill="1" applyBorder="1" applyAlignment="1" applyProtection="1">
      <alignment horizontal="center"/>
    </xf>
    <xf numFmtId="1" fontId="4" fillId="0" borderId="17" xfId="0" applyNumberFormat="1" applyFont="1" applyBorder="1" applyAlignment="1" applyProtection="1">
      <alignment horizontal="right" vertical="center" wrapText="1"/>
    </xf>
    <xf numFmtId="1" fontId="4" fillId="0" borderId="33" xfId="0" applyNumberFormat="1" applyFont="1" applyBorder="1" applyAlignment="1" applyProtection="1">
      <alignment horizontal="right" vertical="center" wrapText="1"/>
    </xf>
    <xf numFmtId="1" fontId="4" fillId="0" borderId="18" xfId="0" applyNumberFormat="1" applyFont="1" applyBorder="1" applyAlignment="1" applyProtection="1">
      <alignment horizontal="righ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5" borderId="35" xfId="0" applyFont="1" applyFill="1" applyBorder="1" applyAlignment="1" applyProtection="1">
      <alignment horizontal="center" vertical="center" wrapText="1"/>
    </xf>
    <xf numFmtId="0" fontId="2" fillId="5" borderId="36" xfId="0" applyFont="1" applyFill="1" applyBorder="1" applyAlignment="1" applyProtection="1">
      <alignment horizontal="center" vertical="center" wrapText="1"/>
    </xf>
    <xf numFmtId="0" fontId="2" fillId="5" borderId="37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5" fillId="8" borderId="25" xfId="0" applyFont="1" applyFill="1" applyBorder="1" applyAlignment="1" applyProtection="1">
      <alignment horizontal="center"/>
    </xf>
    <xf numFmtId="0" fontId="5" fillId="8" borderId="38" xfId="0" applyFont="1" applyFill="1" applyBorder="1" applyAlignment="1" applyProtection="1">
      <alignment horizontal="center"/>
    </xf>
    <xf numFmtId="0" fontId="5" fillId="8" borderId="4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/>
      <protection locked="0"/>
    </xf>
    <xf numFmtId="0" fontId="5" fillId="8" borderId="34" xfId="0" applyFont="1" applyFill="1" applyBorder="1" applyAlignment="1" applyProtection="1">
      <alignment horizontal="center"/>
      <protection locked="0"/>
    </xf>
    <xf numFmtId="0" fontId="5" fillId="8" borderId="16" xfId="0" applyFont="1" applyFill="1" applyBorder="1" applyAlignment="1" applyProtection="1">
      <alignment horizontal="center"/>
      <protection locked="0"/>
    </xf>
    <xf numFmtId="1" fontId="5" fillId="9" borderId="29" xfId="0" applyNumberFormat="1" applyFont="1" applyFill="1" applyBorder="1" applyAlignment="1" applyProtection="1">
      <alignment horizontal="center"/>
      <protection locked="0"/>
    </xf>
    <xf numFmtId="0" fontId="5" fillId="9" borderId="27" xfId="0" applyFont="1" applyFill="1" applyBorder="1" applyAlignment="1" applyProtection="1">
      <alignment horizontal="center"/>
      <protection locked="0"/>
    </xf>
    <xf numFmtId="0" fontId="5" fillId="9" borderId="30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84"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MySqlDefault" pivot="0" table="0" count="0"/>
  </tableStyles>
  <colors>
    <mruColors>
      <color rgb="FFFBFAF7"/>
      <color rgb="FFD5D9DD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S%20DESCONCENTRADAS%202015/nuevos%20formatos%202016/Calendario%20REPORTE%20DE%20HOR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 Colombi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L38"/>
  <sheetViews>
    <sheetView topLeftCell="B3" workbookViewId="0">
      <selection activeCell="F16" sqref="F16"/>
    </sheetView>
  </sheetViews>
  <sheetFormatPr baseColWidth="10" defaultColWidth="4.85546875" defaultRowHeight="15" x14ac:dyDescent="0.25"/>
  <cols>
    <col min="1" max="1" width="4.140625" style="36" customWidth="1"/>
    <col min="2" max="2" width="13.7109375" style="36" customWidth="1"/>
    <col min="3" max="7" width="4.85546875" style="36" customWidth="1"/>
    <col min="8" max="8" width="1.7109375" style="36" customWidth="1"/>
    <col min="9" max="9" width="4.140625" style="36" customWidth="1"/>
    <col min="10" max="15" width="5.140625" style="36" customWidth="1"/>
    <col min="16" max="16" width="3" style="36" customWidth="1"/>
    <col min="17" max="17" width="5.140625" style="36" customWidth="1"/>
    <col min="18" max="21" width="4.85546875" style="36"/>
    <col min="22" max="22" width="1.42578125" style="36" customWidth="1"/>
    <col min="23" max="23" width="1" style="36" customWidth="1"/>
    <col min="24" max="24" width="4.85546875" style="36"/>
    <col min="25" max="26" width="5.5703125" style="36" bestFit="1" customWidth="1"/>
    <col min="27" max="28" width="4.85546875" style="36"/>
    <col min="29" max="29" width="2" style="36" customWidth="1"/>
    <col min="30" max="30" width="0.85546875" style="36" customWidth="1"/>
    <col min="31" max="33" width="4.85546875" style="36"/>
    <col min="34" max="34" width="5.5703125" style="36" customWidth="1"/>
    <col min="35" max="35" width="4.85546875" style="36"/>
    <col min="36" max="36" width="2.5703125" style="36" customWidth="1"/>
    <col min="37" max="65" width="4.85546875" style="36"/>
    <col min="66" max="66" width="2" style="36" customWidth="1"/>
    <col min="67" max="16384" width="4.85546875" style="36"/>
  </cols>
  <sheetData>
    <row r="1" spans="1:90" ht="15.75" hidden="1" thickBot="1" x14ac:dyDescent="0.3">
      <c r="B1" s="37" t="s">
        <v>19</v>
      </c>
      <c r="C1" s="38">
        <v>2015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90" ht="15.75" hidden="1" thickBot="1" x14ac:dyDescent="0.3">
      <c r="B2" s="39">
        <v>1</v>
      </c>
      <c r="C2" s="39">
        <v>2</v>
      </c>
      <c r="D2" s="39">
        <v>3</v>
      </c>
      <c r="E2" s="39">
        <v>4</v>
      </c>
      <c r="F2" s="39">
        <v>5</v>
      </c>
      <c r="G2" s="39">
        <v>6</v>
      </c>
      <c r="H2" s="39">
        <v>7</v>
      </c>
      <c r="I2" s="39"/>
      <c r="J2" s="39">
        <v>1</v>
      </c>
      <c r="K2" s="39">
        <v>2</v>
      </c>
      <c r="L2" s="39">
        <v>3</v>
      </c>
      <c r="M2" s="39">
        <v>4</v>
      </c>
      <c r="N2" s="39">
        <v>5</v>
      </c>
      <c r="O2" s="39">
        <v>6</v>
      </c>
      <c r="P2" s="39">
        <v>7</v>
      </c>
      <c r="Q2" s="39">
        <v>2</v>
      </c>
      <c r="R2" s="39">
        <v>3</v>
      </c>
      <c r="S2" s="39">
        <v>4</v>
      </c>
      <c r="T2" s="39">
        <v>5</v>
      </c>
      <c r="U2" s="39">
        <v>6</v>
      </c>
      <c r="V2" s="39">
        <v>7</v>
      </c>
      <c r="W2" s="39">
        <v>1</v>
      </c>
      <c r="X2" s="39">
        <v>2</v>
      </c>
      <c r="Y2" s="39">
        <v>3</v>
      </c>
      <c r="Z2" s="39">
        <v>4</v>
      </c>
      <c r="AA2" s="39">
        <v>5</v>
      </c>
      <c r="AB2" s="39">
        <v>6</v>
      </c>
      <c r="AC2" s="39">
        <v>7</v>
      </c>
    </row>
    <row r="3" spans="1:90" ht="18" customHeight="1" thickBot="1" x14ac:dyDescent="0.3">
      <c r="B3" s="140"/>
      <c r="C3" s="140"/>
      <c r="D3" s="140"/>
      <c r="E3" s="140"/>
      <c r="F3" s="140"/>
      <c r="G3" s="140"/>
      <c r="H3" s="40"/>
      <c r="I3" s="39"/>
      <c r="J3" s="41"/>
      <c r="K3" s="141" t="s">
        <v>20</v>
      </c>
      <c r="L3" s="142"/>
      <c r="M3" s="142"/>
      <c r="N3" s="142"/>
      <c r="O3" s="143"/>
      <c r="P3" s="40"/>
      <c r="Q3" s="141" t="s">
        <v>21</v>
      </c>
      <c r="R3" s="142"/>
      <c r="S3" s="142"/>
      <c r="T3" s="142"/>
      <c r="U3" s="143"/>
      <c r="V3" s="42"/>
      <c r="W3" s="41" t="s">
        <v>22</v>
      </c>
      <c r="X3" s="141" t="s">
        <v>23</v>
      </c>
      <c r="Y3" s="142"/>
      <c r="Z3" s="142"/>
      <c r="AA3" s="142"/>
      <c r="AB3" s="143"/>
      <c r="AC3" s="40"/>
      <c r="AD3" s="43"/>
      <c r="AE3" s="141" t="s">
        <v>24</v>
      </c>
      <c r="AF3" s="142"/>
      <c r="AG3" s="142"/>
      <c r="AH3" s="142"/>
      <c r="AI3" s="143"/>
      <c r="AK3" s="136" t="s">
        <v>25</v>
      </c>
      <c r="AL3" s="137"/>
      <c r="AM3" s="137"/>
      <c r="AN3" s="137"/>
      <c r="AO3" s="138"/>
      <c r="AQ3" s="136" t="s">
        <v>26</v>
      </c>
      <c r="AR3" s="137"/>
      <c r="AS3" s="137"/>
      <c r="AT3" s="137"/>
      <c r="AU3" s="138"/>
      <c r="AW3" s="136" t="s">
        <v>27</v>
      </c>
      <c r="AX3" s="137"/>
      <c r="AY3" s="137"/>
      <c r="AZ3" s="137"/>
      <c r="BA3" s="138"/>
      <c r="BC3" s="136" t="s">
        <v>28</v>
      </c>
      <c r="BD3" s="137"/>
      <c r="BE3" s="137"/>
      <c r="BF3" s="137"/>
      <c r="BG3" s="138"/>
      <c r="BI3" s="136" t="s">
        <v>29</v>
      </c>
      <c r="BJ3" s="137"/>
      <c r="BK3" s="137"/>
      <c r="BL3" s="137"/>
      <c r="BM3" s="138"/>
      <c r="BO3" s="136" t="s">
        <v>30</v>
      </c>
      <c r="BP3" s="137"/>
      <c r="BQ3" s="137"/>
      <c r="BR3" s="137"/>
      <c r="BS3" s="138"/>
      <c r="BU3" s="136" t="s">
        <v>40</v>
      </c>
      <c r="BV3" s="137"/>
      <c r="BW3" s="137"/>
      <c r="BX3" s="137"/>
      <c r="BY3" s="138"/>
    </row>
    <row r="4" spans="1:90" ht="15.75" thickBot="1" x14ac:dyDescent="0.3">
      <c r="A4" s="107"/>
      <c r="B4" s="144"/>
      <c r="C4" s="144"/>
      <c r="D4" s="44"/>
      <c r="E4" s="44"/>
      <c r="F4" s="44"/>
      <c r="G4" s="44"/>
      <c r="H4" s="44"/>
      <c r="I4" s="45"/>
      <c r="J4" s="44"/>
      <c r="K4" s="121" t="s">
        <v>31</v>
      </c>
      <c r="L4" s="122" t="s">
        <v>32</v>
      </c>
      <c r="M4" s="123" t="s">
        <v>32</v>
      </c>
      <c r="N4" s="124" t="s">
        <v>33</v>
      </c>
      <c r="O4" s="125" t="s">
        <v>34</v>
      </c>
      <c r="P4" s="44"/>
      <c r="Q4" s="46" t="s">
        <v>31</v>
      </c>
      <c r="R4" s="48" t="s">
        <v>32</v>
      </c>
      <c r="S4" s="49" t="s">
        <v>32</v>
      </c>
      <c r="T4" s="48" t="s">
        <v>33</v>
      </c>
      <c r="U4" s="47" t="s">
        <v>34</v>
      </c>
      <c r="V4" s="44"/>
      <c r="W4" s="44"/>
      <c r="X4" s="50" t="s">
        <v>31</v>
      </c>
      <c r="Y4" s="48" t="s">
        <v>32</v>
      </c>
      <c r="Z4" s="51" t="s">
        <v>32</v>
      </c>
      <c r="AA4" s="48" t="s">
        <v>33</v>
      </c>
      <c r="AB4" s="52" t="s">
        <v>34</v>
      </c>
      <c r="AC4" s="44"/>
      <c r="AD4" s="43"/>
      <c r="AE4" s="50" t="s">
        <v>31</v>
      </c>
      <c r="AF4" s="48" t="s">
        <v>32</v>
      </c>
      <c r="AG4" s="51" t="s">
        <v>32</v>
      </c>
      <c r="AH4" s="48" t="s">
        <v>33</v>
      </c>
      <c r="AI4" s="52" t="s">
        <v>34</v>
      </c>
      <c r="AK4" s="50" t="s">
        <v>31</v>
      </c>
      <c r="AL4" s="48" t="s">
        <v>32</v>
      </c>
      <c r="AM4" s="51" t="s">
        <v>32</v>
      </c>
      <c r="AN4" s="48" t="s">
        <v>33</v>
      </c>
      <c r="AO4" s="52" t="s">
        <v>34</v>
      </c>
      <c r="AQ4" s="50" t="s">
        <v>31</v>
      </c>
      <c r="AR4" s="48" t="s">
        <v>32</v>
      </c>
      <c r="AS4" s="51" t="s">
        <v>32</v>
      </c>
      <c r="AT4" s="48" t="s">
        <v>33</v>
      </c>
      <c r="AU4" s="52" t="s">
        <v>34</v>
      </c>
      <c r="AW4" s="50" t="s">
        <v>31</v>
      </c>
      <c r="AX4" s="48" t="s">
        <v>32</v>
      </c>
      <c r="AY4" s="51" t="s">
        <v>32</v>
      </c>
      <c r="AZ4" s="48" t="s">
        <v>33</v>
      </c>
      <c r="BA4" s="52" t="s">
        <v>34</v>
      </c>
      <c r="BC4" s="50" t="s">
        <v>31</v>
      </c>
      <c r="BD4" s="48" t="s">
        <v>32</v>
      </c>
      <c r="BE4" s="51" t="s">
        <v>32</v>
      </c>
      <c r="BF4" s="48" t="s">
        <v>33</v>
      </c>
      <c r="BG4" s="52" t="s">
        <v>34</v>
      </c>
      <c r="BI4" s="50" t="s">
        <v>31</v>
      </c>
      <c r="BJ4" s="48" t="s">
        <v>32</v>
      </c>
      <c r="BK4" s="51" t="s">
        <v>32</v>
      </c>
      <c r="BL4" s="48" t="s">
        <v>33</v>
      </c>
      <c r="BM4" s="52" t="s">
        <v>34</v>
      </c>
      <c r="BO4" s="50" t="s">
        <v>31</v>
      </c>
      <c r="BP4" s="48" t="s">
        <v>32</v>
      </c>
      <c r="BQ4" s="51" t="s">
        <v>32</v>
      </c>
      <c r="BR4" s="48" t="s">
        <v>33</v>
      </c>
      <c r="BS4" s="52" t="s">
        <v>34</v>
      </c>
      <c r="BU4" s="50" t="s">
        <v>31</v>
      </c>
      <c r="BV4" s="48" t="s">
        <v>32</v>
      </c>
      <c r="BW4" s="51" t="s">
        <v>32</v>
      </c>
      <c r="BX4" s="48" t="s">
        <v>33</v>
      </c>
      <c r="BY4" s="52" t="s">
        <v>34</v>
      </c>
    </row>
    <row r="5" spans="1:90" x14ac:dyDescent="0.25">
      <c r="A5" s="108"/>
      <c r="B5" s="145"/>
      <c r="C5" s="145"/>
      <c r="D5" s="145"/>
      <c r="E5" s="145"/>
      <c r="F5" s="54"/>
      <c r="G5" s="54"/>
      <c r="H5" s="54"/>
      <c r="I5" s="45"/>
      <c r="J5" s="55"/>
      <c r="K5" s="114"/>
      <c r="L5" s="112"/>
      <c r="M5" s="111">
        <v>42767</v>
      </c>
      <c r="N5" s="113">
        <v>42768</v>
      </c>
      <c r="O5" s="115">
        <v>42769</v>
      </c>
      <c r="P5" s="54"/>
      <c r="Q5" s="56"/>
      <c r="R5" s="57"/>
      <c r="S5" s="58">
        <v>1</v>
      </c>
      <c r="T5" s="57">
        <v>2</v>
      </c>
      <c r="U5" s="59">
        <v>3</v>
      </c>
      <c r="V5" s="54"/>
      <c r="W5" s="53" t="s">
        <v>35</v>
      </c>
      <c r="X5" s="60"/>
      <c r="Y5" s="57"/>
      <c r="Z5" s="61"/>
      <c r="AA5" s="57"/>
      <c r="AB5" s="62"/>
      <c r="AC5" s="54"/>
      <c r="AD5" s="54"/>
      <c r="AE5" s="64"/>
      <c r="AF5" s="57">
        <v>2</v>
      </c>
      <c r="AG5" s="61">
        <v>3</v>
      </c>
      <c r="AH5" s="57">
        <v>4</v>
      </c>
      <c r="AI5" s="62">
        <v>5</v>
      </c>
      <c r="AJ5" s="57"/>
      <c r="AK5" s="60"/>
      <c r="AL5" s="57"/>
      <c r="AM5" s="61"/>
      <c r="AN5" s="57">
        <v>1</v>
      </c>
      <c r="AO5" s="62">
        <v>2</v>
      </c>
      <c r="AP5" s="63"/>
      <c r="AQ5" s="60"/>
      <c r="AR5" s="57"/>
      <c r="AS5" s="61"/>
      <c r="AT5" s="57"/>
      <c r="AU5" s="62"/>
      <c r="AV5" s="63"/>
      <c r="AW5" s="60"/>
      <c r="AX5" s="57">
        <v>1</v>
      </c>
      <c r="AY5" s="61">
        <v>2</v>
      </c>
      <c r="AZ5" s="57">
        <v>3</v>
      </c>
      <c r="BA5" s="62">
        <v>4</v>
      </c>
      <c r="BB5" s="63"/>
      <c r="BC5" s="60"/>
      <c r="BD5" s="57"/>
      <c r="BE5" s="61"/>
      <c r="BF5" s="57"/>
      <c r="BG5" s="62">
        <v>1</v>
      </c>
      <c r="BH5" s="63"/>
      <c r="BI5" s="60"/>
      <c r="BJ5" s="57"/>
      <c r="BK5" s="61"/>
      <c r="BL5" s="57"/>
      <c r="BM5" s="62"/>
      <c r="BN5" s="63"/>
      <c r="BO5" s="60"/>
      <c r="BP5" s="57"/>
      <c r="BQ5" s="61">
        <v>1</v>
      </c>
      <c r="BR5" s="57">
        <v>2</v>
      </c>
      <c r="BS5" s="62">
        <v>3</v>
      </c>
      <c r="BU5" s="60"/>
      <c r="BV5" s="57"/>
      <c r="BW5" s="61"/>
      <c r="BX5" s="57"/>
      <c r="BY5" s="62">
        <v>1</v>
      </c>
      <c r="CA5" s="61">
        <v>1</v>
      </c>
      <c r="CB5" s="57">
        <v>2</v>
      </c>
      <c r="CC5" s="62">
        <v>3</v>
      </c>
      <c r="CD5" s="64"/>
      <c r="CE5" s="57">
        <v>7</v>
      </c>
      <c r="CF5" s="61">
        <v>8</v>
      </c>
      <c r="CG5" s="57">
        <v>9</v>
      </c>
      <c r="CH5" s="62">
        <v>10</v>
      </c>
    </row>
    <row r="6" spans="1:90" x14ac:dyDescent="0.25">
      <c r="A6" s="109"/>
      <c r="B6" s="145"/>
      <c r="C6" s="145"/>
      <c r="D6" s="145"/>
      <c r="E6" s="54"/>
      <c r="F6" s="54"/>
      <c r="G6" s="54"/>
      <c r="H6" s="54"/>
      <c r="I6" s="45"/>
      <c r="J6" s="55"/>
      <c r="K6" s="114">
        <v>6</v>
      </c>
      <c r="L6" s="112">
        <v>7</v>
      </c>
      <c r="M6" s="111">
        <v>8</v>
      </c>
      <c r="N6" s="113">
        <v>9</v>
      </c>
      <c r="O6" s="115">
        <v>10</v>
      </c>
      <c r="P6" s="54"/>
      <c r="Q6" s="56">
        <v>6</v>
      </c>
      <c r="R6" s="57">
        <v>7</v>
      </c>
      <c r="S6" s="58">
        <v>8</v>
      </c>
      <c r="T6" s="57">
        <v>9</v>
      </c>
      <c r="U6" s="59">
        <v>10</v>
      </c>
      <c r="V6" s="54"/>
      <c r="W6" s="53"/>
      <c r="X6" s="60">
        <v>3</v>
      </c>
      <c r="Y6" s="57">
        <v>4</v>
      </c>
      <c r="Z6" s="61">
        <v>5</v>
      </c>
      <c r="AA6" s="57">
        <v>6</v>
      </c>
      <c r="AB6" s="62">
        <v>7</v>
      </c>
      <c r="AC6" s="54"/>
      <c r="AD6" s="54"/>
      <c r="AE6" s="60">
        <v>8</v>
      </c>
      <c r="AF6" s="57">
        <v>9</v>
      </c>
      <c r="AG6" s="61">
        <v>10</v>
      </c>
      <c r="AH6" s="57">
        <v>11</v>
      </c>
      <c r="AI6" s="62">
        <v>12</v>
      </c>
      <c r="AJ6" s="57"/>
      <c r="AK6" s="60">
        <v>5</v>
      </c>
      <c r="AL6" s="57">
        <v>6</v>
      </c>
      <c r="AM6" s="61">
        <v>7</v>
      </c>
      <c r="AN6" s="57">
        <v>8</v>
      </c>
      <c r="AO6" s="62">
        <v>9</v>
      </c>
      <c r="AP6" s="63"/>
      <c r="AQ6" s="64"/>
      <c r="AR6" s="57"/>
      <c r="AS6" s="61"/>
      <c r="AT6" s="57"/>
      <c r="AU6" s="62"/>
      <c r="AV6" s="63"/>
      <c r="AW6" s="64"/>
      <c r="AX6" s="57">
        <v>8</v>
      </c>
      <c r="AY6" s="61">
        <v>9</v>
      </c>
      <c r="AZ6" s="57">
        <v>10</v>
      </c>
      <c r="BA6" s="62">
        <v>11</v>
      </c>
      <c r="BB6" s="63"/>
      <c r="BC6" s="60">
        <v>4</v>
      </c>
      <c r="BD6" s="57">
        <v>5</v>
      </c>
      <c r="BE6" s="61">
        <v>6</v>
      </c>
      <c r="BF6" s="57">
        <v>7</v>
      </c>
      <c r="BG6" s="62">
        <v>8</v>
      </c>
      <c r="BH6" s="63"/>
      <c r="BI6" s="60">
        <v>2</v>
      </c>
      <c r="BJ6" s="57">
        <v>3</v>
      </c>
      <c r="BK6" s="61">
        <v>4</v>
      </c>
      <c r="BL6" s="57">
        <v>5</v>
      </c>
      <c r="BM6" s="62">
        <v>6</v>
      </c>
      <c r="BN6" s="63"/>
      <c r="BO6" s="64"/>
      <c r="BP6" s="57">
        <v>7</v>
      </c>
      <c r="BQ6" s="61">
        <v>8</v>
      </c>
      <c r="BR6" s="57">
        <v>9</v>
      </c>
      <c r="BS6" s="62">
        <v>10</v>
      </c>
      <c r="BU6" s="60"/>
      <c r="BV6" s="57"/>
      <c r="BW6" s="61"/>
      <c r="BX6" s="57"/>
      <c r="BY6" s="62"/>
    </row>
    <row r="7" spans="1:90" x14ac:dyDescent="0.25">
      <c r="A7" s="110"/>
      <c r="B7" s="145"/>
      <c r="C7" s="145"/>
      <c r="D7" s="145"/>
      <c r="E7" s="54"/>
      <c r="F7" s="54"/>
      <c r="G7" s="54"/>
      <c r="H7" s="54"/>
      <c r="I7" s="45"/>
      <c r="J7" s="55"/>
      <c r="K7" s="114">
        <v>13</v>
      </c>
      <c r="L7" s="112">
        <v>14</v>
      </c>
      <c r="M7" s="111">
        <v>15</v>
      </c>
      <c r="N7" s="113">
        <v>16</v>
      </c>
      <c r="O7" s="115">
        <v>17</v>
      </c>
      <c r="P7" s="54"/>
      <c r="Q7" s="56">
        <v>13</v>
      </c>
      <c r="R7" s="57">
        <v>14</v>
      </c>
      <c r="S7" s="58">
        <v>15</v>
      </c>
      <c r="T7" s="57">
        <v>16</v>
      </c>
      <c r="U7" s="59">
        <v>17</v>
      </c>
      <c r="V7" s="54"/>
      <c r="W7" s="53"/>
      <c r="X7" s="64"/>
      <c r="Y7" s="65"/>
      <c r="Z7" s="65"/>
      <c r="AA7" s="65"/>
      <c r="AB7" s="126"/>
      <c r="AC7" s="54"/>
      <c r="AD7" s="54"/>
      <c r="AE7" s="60">
        <v>15</v>
      </c>
      <c r="AF7" s="57">
        <v>16</v>
      </c>
      <c r="AG7" s="61">
        <v>17</v>
      </c>
      <c r="AH7" s="57">
        <v>18</v>
      </c>
      <c r="AI7" s="62">
        <v>19</v>
      </c>
      <c r="AJ7" s="57"/>
      <c r="AK7" s="60">
        <v>12</v>
      </c>
      <c r="AL7" s="57">
        <v>13</v>
      </c>
      <c r="AM7" s="61">
        <v>14</v>
      </c>
      <c r="AN7" s="57">
        <v>15</v>
      </c>
      <c r="AO7" s="62">
        <v>16</v>
      </c>
      <c r="AP7" s="63"/>
      <c r="AQ7" s="60">
        <v>10</v>
      </c>
      <c r="AR7" s="57">
        <v>11</v>
      </c>
      <c r="AS7" s="61">
        <v>12</v>
      </c>
      <c r="AT7" s="57">
        <v>13</v>
      </c>
      <c r="AU7" s="62">
        <v>14</v>
      </c>
      <c r="AV7" s="63"/>
      <c r="AW7" s="60">
        <v>14</v>
      </c>
      <c r="AX7" s="57">
        <v>15</v>
      </c>
      <c r="AY7" s="61">
        <v>16</v>
      </c>
      <c r="AZ7" s="57">
        <v>17</v>
      </c>
      <c r="BA7" s="62">
        <v>18</v>
      </c>
      <c r="BB7" s="63"/>
      <c r="BC7" s="60">
        <v>11</v>
      </c>
      <c r="BD7" s="57">
        <v>12</v>
      </c>
      <c r="BE7" s="61">
        <v>13</v>
      </c>
      <c r="BF7" s="57">
        <v>14</v>
      </c>
      <c r="BG7" s="62">
        <v>15</v>
      </c>
      <c r="BH7" s="63"/>
      <c r="BI7" s="60"/>
      <c r="BJ7" s="57"/>
      <c r="BK7" s="61"/>
      <c r="BL7" s="57"/>
      <c r="BM7" s="62"/>
      <c r="BN7" s="63"/>
      <c r="BO7" s="64"/>
      <c r="BP7" s="57">
        <v>14</v>
      </c>
      <c r="BQ7" s="61">
        <v>15</v>
      </c>
      <c r="BR7" s="57">
        <v>16</v>
      </c>
      <c r="BS7" s="62">
        <v>17</v>
      </c>
      <c r="BU7" s="60"/>
      <c r="BV7" s="57"/>
      <c r="BW7" s="61"/>
      <c r="BX7" s="57"/>
      <c r="BY7" s="62"/>
    </row>
    <row r="8" spans="1:90" x14ac:dyDescent="0.25">
      <c r="B8" s="53"/>
      <c r="C8" s="54"/>
      <c r="D8" s="54"/>
      <c r="E8" s="54"/>
      <c r="F8" s="54"/>
      <c r="G8" s="54"/>
      <c r="H8" s="54"/>
      <c r="I8" s="45"/>
      <c r="J8" s="55"/>
      <c r="K8" s="114">
        <v>20</v>
      </c>
      <c r="L8" s="112">
        <v>21</v>
      </c>
      <c r="M8" s="111">
        <v>22</v>
      </c>
      <c r="N8" s="113">
        <v>23</v>
      </c>
      <c r="O8" s="115">
        <v>24</v>
      </c>
      <c r="P8" s="54"/>
      <c r="Q8" s="64"/>
      <c r="R8" s="57">
        <v>21</v>
      </c>
      <c r="S8" s="58">
        <v>22</v>
      </c>
      <c r="T8" s="57">
        <v>23</v>
      </c>
      <c r="U8" s="59">
        <v>24</v>
      </c>
      <c r="V8" s="54"/>
      <c r="W8" s="53"/>
      <c r="X8" s="60">
        <v>17</v>
      </c>
      <c r="Y8" s="57">
        <v>18</v>
      </c>
      <c r="Z8" s="61">
        <v>19</v>
      </c>
      <c r="AA8" s="57">
        <v>20</v>
      </c>
      <c r="AB8" s="62">
        <v>21</v>
      </c>
      <c r="AC8" s="54"/>
      <c r="AD8" s="54"/>
      <c r="AE8" s="60">
        <v>22</v>
      </c>
      <c r="AF8" s="57">
        <v>23</v>
      </c>
      <c r="AG8" s="61">
        <v>24</v>
      </c>
      <c r="AH8" s="57">
        <v>25</v>
      </c>
      <c r="AI8" s="62">
        <v>26</v>
      </c>
      <c r="AJ8" s="57"/>
      <c r="AK8" s="64"/>
      <c r="AL8" s="65">
        <v>20</v>
      </c>
      <c r="AM8" s="65">
        <v>21</v>
      </c>
      <c r="AN8" s="65">
        <v>22</v>
      </c>
      <c r="AO8" s="126">
        <v>23</v>
      </c>
      <c r="AP8" s="63"/>
      <c r="AQ8" s="60">
        <v>17</v>
      </c>
      <c r="AR8" s="57">
        <v>18</v>
      </c>
      <c r="AS8" s="61">
        <v>19</v>
      </c>
      <c r="AT8" s="65"/>
      <c r="AU8" s="62">
        <v>21</v>
      </c>
      <c r="AV8" s="63"/>
      <c r="AW8" s="64"/>
      <c r="AX8" s="57">
        <v>22</v>
      </c>
      <c r="AY8" s="61">
        <v>23</v>
      </c>
      <c r="AZ8" s="57">
        <v>24</v>
      </c>
      <c r="BA8" s="62">
        <v>25</v>
      </c>
      <c r="BB8" s="63"/>
      <c r="BC8" s="60">
        <v>18</v>
      </c>
      <c r="BD8" s="57">
        <v>19</v>
      </c>
      <c r="BE8" s="61">
        <v>20</v>
      </c>
      <c r="BF8" s="57">
        <v>21</v>
      </c>
      <c r="BG8" s="62">
        <v>22</v>
      </c>
      <c r="BH8" s="63"/>
      <c r="BI8" s="64"/>
      <c r="BJ8" s="57">
        <v>17</v>
      </c>
      <c r="BK8" s="61">
        <v>18</v>
      </c>
      <c r="BL8" s="57">
        <v>19</v>
      </c>
      <c r="BM8" s="62">
        <v>20</v>
      </c>
      <c r="BN8" s="63"/>
      <c r="BO8" s="60">
        <v>20</v>
      </c>
      <c r="BP8" s="57">
        <v>21</v>
      </c>
      <c r="BQ8" s="61">
        <v>22</v>
      </c>
      <c r="BR8" s="57">
        <v>23</v>
      </c>
      <c r="BS8" s="62">
        <v>24</v>
      </c>
      <c r="BU8" s="60"/>
      <c r="BV8" s="57"/>
      <c r="BW8" s="61"/>
      <c r="BX8" s="57"/>
      <c r="BY8" s="62"/>
    </row>
    <row r="9" spans="1:90" x14ac:dyDescent="0.25">
      <c r="B9" s="53"/>
      <c r="C9" s="54"/>
      <c r="D9" s="54"/>
      <c r="E9" s="54"/>
      <c r="F9" s="54"/>
      <c r="G9" s="54"/>
      <c r="H9" s="54"/>
      <c r="I9" s="45"/>
      <c r="J9" s="55" t="s">
        <v>35</v>
      </c>
      <c r="K9" s="114">
        <v>27</v>
      </c>
      <c r="L9" s="112">
        <v>28</v>
      </c>
      <c r="M9" s="111"/>
      <c r="N9" s="113"/>
      <c r="O9" s="115"/>
      <c r="P9" s="54" t="s">
        <v>35</v>
      </c>
      <c r="Q9" s="56">
        <v>27</v>
      </c>
      <c r="R9" s="57">
        <v>28</v>
      </c>
      <c r="S9" s="58">
        <v>29</v>
      </c>
      <c r="T9" s="57">
        <v>30</v>
      </c>
      <c r="U9" s="59">
        <v>31</v>
      </c>
      <c r="V9" s="54" t="s">
        <v>35</v>
      </c>
      <c r="W9" s="53"/>
      <c r="X9" s="60">
        <v>24</v>
      </c>
      <c r="Y9" s="57">
        <v>25</v>
      </c>
      <c r="Z9" s="61">
        <v>26</v>
      </c>
      <c r="AA9" s="57">
        <v>27</v>
      </c>
      <c r="AB9" s="62">
        <v>28</v>
      </c>
      <c r="AC9" s="54" t="s">
        <v>35</v>
      </c>
      <c r="AD9" s="54"/>
      <c r="AE9" s="64"/>
      <c r="AF9" s="57">
        <v>30</v>
      </c>
      <c r="AG9" s="61">
        <v>31</v>
      </c>
      <c r="AH9" s="57"/>
      <c r="AI9" s="62"/>
      <c r="AJ9" s="57"/>
      <c r="AK9" s="64"/>
      <c r="AL9" s="57"/>
      <c r="AM9" s="61"/>
      <c r="AN9" s="57"/>
      <c r="AO9" s="62"/>
      <c r="AP9" s="63"/>
      <c r="AQ9" s="60">
        <v>24</v>
      </c>
      <c r="AR9" s="57">
        <v>25</v>
      </c>
      <c r="AS9" s="61">
        <v>26</v>
      </c>
      <c r="AT9" s="57">
        <v>27</v>
      </c>
      <c r="AU9" s="62">
        <v>28</v>
      </c>
      <c r="AV9" s="63"/>
      <c r="AW9" s="60">
        <v>28</v>
      </c>
      <c r="AX9" s="57">
        <v>29</v>
      </c>
      <c r="AY9" s="61">
        <v>30</v>
      </c>
      <c r="AZ9" s="57">
        <v>31</v>
      </c>
      <c r="BA9" s="62"/>
      <c r="BB9" s="63"/>
      <c r="BC9" s="60">
        <v>25</v>
      </c>
      <c r="BD9" s="57">
        <v>26</v>
      </c>
      <c r="BE9" s="61">
        <v>27</v>
      </c>
      <c r="BF9" s="57">
        <v>28</v>
      </c>
      <c r="BG9" s="62">
        <v>29</v>
      </c>
      <c r="BH9" s="63"/>
      <c r="BI9" s="60">
        <v>23</v>
      </c>
      <c r="BJ9" s="57">
        <v>24</v>
      </c>
      <c r="BK9" s="61">
        <v>25</v>
      </c>
      <c r="BL9" s="57">
        <v>26</v>
      </c>
      <c r="BM9" s="62">
        <v>27</v>
      </c>
      <c r="BN9" s="63"/>
      <c r="BO9" s="60">
        <v>27</v>
      </c>
      <c r="BP9" s="57">
        <v>28</v>
      </c>
      <c r="BQ9" s="61">
        <v>29</v>
      </c>
      <c r="BR9" s="57">
        <v>30</v>
      </c>
      <c r="BS9" s="62"/>
      <c r="BU9" s="60"/>
      <c r="BV9" s="57"/>
      <c r="BW9" s="61"/>
      <c r="BX9" s="57"/>
      <c r="BY9" s="62"/>
    </row>
    <row r="10" spans="1:90" ht="15.75" thickBot="1" x14ac:dyDescent="0.3">
      <c r="B10" s="53"/>
      <c r="C10" s="54"/>
      <c r="D10" s="54"/>
      <c r="E10" s="54"/>
      <c r="F10" s="54"/>
      <c r="G10" s="54"/>
      <c r="H10" s="54"/>
      <c r="I10" s="45"/>
      <c r="J10" s="55"/>
      <c r="K10" s="116"/>
      <c r="L10" s="117"/>
      <c r="M10" s="118"/>
      <c r="N10" s="119"/>
      <c r="O10" s="120"/>
      <c r="P10" s="54"/>
      <c r="Q10" s="56"/>
      <c r="R10" s="57"/>
      <c r="S10" s="58"/>
      <c r="T10" s="57"/>
      <c r="U10" s="59"/>
      <c r="V10" s="54"/>
      <c r="W10" s="53"/>
      <c r="X10" s="60"/>
      <c r="Y10" s="57"/>
      <c r="Z10" s="61"/>
      <c r="AA10" s="57"/>
      <c r="AB10" s="62"/>
      <c r="AC10" s="54"/>
      <c r="AD10" s="54"/>
      <c r="AE10" s="60"/>
      <c r="AF10" s="57"/>
      <c r="AG10" s="61"/>
      <c r="AH10" s="57"/>
      <c r="AI10" s="62"/>
      <c r="AJ10" s="54"/>
      <c r="AK10" s="60"/>
      <c r="AL10" s="57"/>
      <c r="AM10" s="61"/>
      <c r="AN10" s="57"/>
      <c r="AO10" s="62"/>
      <c r="AP10" s="66"/>
      <c r="AQ10" s="60">
        <v>31</v>
      </c>
      <c r="AR10" s="57"/>
      <c r="AS10" s="61"/>
      <c r="AT10" s="57"/>
      <c r="AU10" s="62"/>
      <c r="AV10" s="66"/>
      <c r="AW10" s="60"/>
      <c r="AX10" s="57"/>
      <c r="AY10" s="61"/>
      <c r="AZ10" s="57"/>
      <c r="BA10" s="62"/>
      <c r="BB10" s="54"/>
      <c r="BC10" s="60"/>
      <c r="BD10" s="57"/>
      <c r="BE10" s="61"/>
      <c r="BF10" s="57"/>
      <c r="BG10" s="62"/>
      <c r="BH10" s="54"/>
      <c r="BI10" s="60">
        <v>30</v>
      </c>
      <c r="BJ10" s="57">
        <v>31</v>
      </c>
      <c r="BK10" s="61"/>
      <c r="BL10" s="57"/>
      <c r="BM10" s="62"/>
      <c r="BN10" s="54"/>
      <c r="BO10" s="60"/>
      <c r="BP10" s="57"/>
      <c r="BQ10" s="61"/>
      <c r="BR10" s="57"/>
      <c r="BS10" s="62"/>
      <c r="BU10" s="60"/>
      <c r="BV10" s="57"/>
      <c r="BW10" s="61"/>
      <c r="BX10" s="57"/>
      <c r="BY10" s="62"/>
    </row>
    <row r="11" spans="1:90" x14ac:dyDescent="0.25">
      <c r="A11" s="63"/>
      <c r="B11" s="53"/>
      <c r="C11" s="67">
        <f>SUM(C15:C34)</f>
        <v>0</v>
      </c>
      <c r="D11" s="67">
        <f t="shared" ref="D11:G11" si="0">SUM(D15:D34)</f>
        <v>2</v>
      </c>
      <c r="E11" s="67">
        <f t="shared" si="0"/>
        <v>1</v>
      </c>
      <c r="F11" s="67">
        <f t="shared" si="0"/>
        <v>1</v>
      </c>
      <c r="G11" s="67">
        <f t="shared" si="0"/>
        <v>0</v>
      </c>
      <c r="H11" s="68"/>
      <c r="I11" s="69">
        <f>SUM(I15:I34)</f>
        <v>4</v>
      </c>
      <c r="J11" s="55"/>
      <c r="K11" s="70"/>
      <c r="L11" s="71"/>
      <c r="M11" s="72">
        <f t="shared" ref="M11" si="1">SUM(M15:M34)</f>
        <v>16</v>
      </c>
      <c r="N11" s="66"/>
      <c r="O11" s="73"/>
      <c r="P11" s="66"/>
      <c r="Q11" s="74"/>
      <c r="R11" s="72">
        <f>SUM(R15:R34)</f>
        <v>18</v>
      </c>
      <c r="S11" s="72">
        <f t="shared" ref="S11" si="2">SUM(S15:S34)</f>
        <v>0</v>
      </c>
      <c r="T11" s="72"/>
      <c r="U11" s="75"/>
      <c r="V11" s="72"/>
      <c r="W11" s="72"/>
      <c r="X11" s="74"/>
      <c r="Y11" s="72">
        <f>SUM(Y15:Y34)</f>
        <v>12</v>
      </c>
      <c r="Z11" s="72">
        <f>SUM(Z15:Z34)</f>
        <v>0</v>
      </c>
      <c r="AA11" s="72"/>
      <c r="AB11" s="75"/>
      <c r="AC11" s="72"/>
      <c r="AD11" s="72"/>
      <c r="AE11" s="74" t="s">
        <v>35</v>
      </c>
      <c r="AF11" s="72">
        <f>SUM(AF15:AF34)</f>
        <v>19</v>
      </c>
      <c r="AG11" s="72">
        <f>SUM(AG15:AG34)</f>
        <v>0</v>
      </c>
      <c r="AH11" s="72" t="s">
        <v>35</v>
      </c>
      <c r="AI11" s="75" t="s">
        <v>35</v>
      </c>
      <c r="AJ11" s="72"/>
      <c r="AK11" s="74" t="s">
        <v>35</v>
      </c>
      <c r="AL11" s="72">
        <f>SUM(AL15:AL34)</f>
        <v>13</v>
      </c>
      <c r="AM11" s="72">
        <f>SUM(AM15:AM34)</f>
        <v>0</v>
      </c>
      <c r="AN11" s="72" t="s">
        <v>35</v>
      </c>
      <c r="AO11" s="75" t="s">
        <v>35</v>
      </c>
      <c r="AP11" s="72"/>
      <c r="AQ11" s="74" t="s">
        <v>35</v>
      </c>
      <c r="AR11" s="72">
        <f>SUM(AR15:AR34)</f>
        <v>11</v>
      </c>
      <c r="AS11" s="72">
        <f>SUM(AS15:AS34)</f>
        <v>0</v>
      </c>
      <c r="AT11" s="72" t="s">
        <v>35</v>
      </c>
      <c r="AU11" s="75" t="s">
        <v>35</v>
      </c>
      <c r="AV11" s="72"/>
      <c r="AW11" s="74" t="s">
        <v>35</v>
      </c>
      <c r="AX11" s="72">
        <f>SUM(AX15:AX34)</f>
        <v>20</v>
      </c>
      <c r="AY11" s="72">
        <f>SUM(AY15:AY34)</f>
        <v>0</v>
      </c>
      <c r="AZ11" s="72" t="s">
        <v>35</v>
      </c>
      <c r="BA11" s="75" t="s">
        <v>35</v>
      </c>
      <c r="BB11" s="72"/>
      <c r="BC11" s="74" t="s">
        <v>35</v>
      </c>
      <c r="BD11" s="72">
        <f>SUM(BD15:BD34)</f>
        <v>16</v>
      </c>
      <c r="BE11" s="72">
        <f>SUM(BE15:BE34)</f>
        <v>0</v>
      </c>
      <c r="BF11" s="72" t="s">
        <v>35</v>
      </c>
      <c r="BG11" s="75" t="s">
        <v>35</v>
      </c>
      <c r="BH11" s="72"/>
      <c r="BI11" s="74" t="s">
        <v>35</v>
      </c>
      <c r="BJ11" s="72">
        <f>SUM(BJ15:BJ34)</f>
        <v>14</v>
      </c>
      <c r="BK11" s="72">
        <f>SUM(BK15:BK34)</f>
        <v>0</v>
      </c>
      <c r="BL11" s="72" t="s">
        <v>35</v>
      </c>
      <c r="BM11" s="75" t="s">
        <v>35</v>
      </c>
      <c r="BN11" s="72"/>
      <c r="BO11" s="74" t="s">
        <v>35</v>
      </c>
      <c r="BP11" s="72">
        <f>SUM(BP15:BP34)</f>
        <v>18</v>
      </c>
      <c r="BQ11" s="72">
        <f>SUM(BQ15:BQ34)</f>
        <v>0</v>
      </c>
      <c r="BR11" s="72" t="s">
        <v>35</v>
      </c>
      <c r="BS11" s="75" t="s">
        <v>35</v>
      </c>
      <c r="BT11" s="63"/>
      <c r="BU11" s="74" t="s">
        <v>35</v>
      </c>
      <c r="BV11" s="72">
        <f>SUM(BV15:BV34)</f>
        <v>0</v>
      </c>
      <c r="BW11" s="72">
        <f>SUM(BW15:BW34)</f>
        <v>0</v>
      </c>
      <c r="BX11" s="72" t="s">
        <v>35</v>
      </c>
      <c r="BY11" s="75" t="s">
        <v>35</v>
      </c>
    </row>
    <row r="12" spans="1:90" ht="19.5" customHeight="1" x14ac:dyDescent="0.25">
      <c r="A12" s="63"/>
      <c r="B12" s="53"/>
      <c r="C12" s="139" t="s">
        <v>36</v>
      </c>
      <c r="D12" s="139"/>
      <c r="E12" s="139"/>
      <c r="F12" s="139"/>
      <c r="G12" s="139"/>
      <c r="H12" s="54"/>
      <c r="I12" s="76"/>
      <c r="J12" s="55"/>
      <c r="K12" s="77">
        <f>COUNT(K5:K10)</f>
        <v>4</v>
      </c>
      <c r="L12" s="78">
        <f t="shared" ref="L12:AU12" si="3">COUNT(L5:L10)</f>
        <v>4</v>
      </c>
      <c r="M12" s="78">
        <f t="shared" si="3"/>
        <v>4</v>
      </c>
      <c r="N12" s="78">
        <f t="shared" si="3"/>
        <v>4</v>
      </c>
      <c r="O12" s="79">
        <f t="shared" si="3"/>
        <v>4</v>
      </c>
      <c r="P12" s="78"/>
      <c r="Q12" s="77">
        <f t="shared" si="3"/>
        <v>3</v>
      </c>
      <c r="R12" s="78">
        <f t="shared" si="3"/>
        <v>4</v>
      </c>
      <c r="S12" s="78">
        <f t="shared" si="3"/>
        <v>5</v>
      </c>
      <c r="T12" s="78">
        <f t="shared" si="3"/>
        <v>5</v>
      </c>
      <c r="U12" s="79">
        <f t="shared" si="3"/>
        <v>5</v>
      </c>
      <c r="V12" s="78">
        <f t="shared" si="3"/>
        <v>0</v>
      </c>
      <c r="W12" s="78">
        <f t="shared" si="3"/>
        <v>0</v>
      </c>
      <c r="X12" s="77">
        <f t="shared" si="3"/>
        <v>3</v>
      </c>
      <c r="Y12" s="78">
        <f t="shared" si="3"/>
        <v>3</v>
      </c>
      <c r="Z12" s="78">
        <f t="shared" si="3"/>
        <v>3</v>
      </c>
      <c r="AA12" s="78">
        <f t="shared" si="3"/>
        <v>3</v>
      </c>
      <c r="AB12" s="79">
        <f t="shared" si="3"/>
        <v>3</v>
      </c>
      <c r="AC12" s="78"/>
      <c r="AD12" s="78">
        <f t="shared" si="3"/>
        <v>0</v>
      </c>
      <c r="AE12" s="77">
        <f t="shared" si="3"/>
        <v>3</v>
      </c>
      <c r="AF12" s="78">
        <f t="shared" si="3"/>
        <v>5</v>
      </c>
      <c r="AG12" s="78">
        <f t="shared" si="3"/>
        <v>5</v>
      </c>
      <c r="AH12" s="78">
        <f t="shared" si="3"/>
        <v>4</v>
      </c>
      <c r="AI12" s="79">
        <f t="shared" si="3"/>
        <v>4</v>
      </c>
      <c r="AJ12" s="78"/>
      <c r="AK12" s="77">
        <f t="shared" si="3"/>
        <v>2</v>
      </c>
      <c r="AL12" s="78">
        <f t="shared" si="3"/>
        <v>3</v>
      </c>
      <c r="AM12" s="78">
        <f t="shared" si="3"/>
        <v>3</v>
      </c>
      <c r="AN12" s="78">
        <f t="shared" si="3"/>
        <v>4</v>
      </c>
      <c r="AO12" s="79">
        <f t="shared" si="3"/>
        <v>4</v>
      </c>
      <c r="AP12" s="78"/>
      <c r="AQ12" s="78">
        <f t="shared" si="3"/>
        <v>4</v>
      </c>
      <c r="AR12" s="78">
        <f t="shared" si="3"/>
        <v>3</v>
      </c>
      <c r="AS12" s="78">
        <f t="shared" si="3"/>
        <v>3</v>
      </c>
      <c r="AT12" s="78">
        <f t="shared" si="3"/>
        <v>2</v>
      </c>
      <c r="AU12" s="78">
        <f t="shared" si="3"/>
        <v>3</v>
      </c>
      <c r="AV12" s="78"/>
      <c r="AW12" s="77">
        <f>COUNT(AW5:AW10)</f>
        <v>2</v>
      </c>
      <c r="AX12" s="78">
        <f>COUNT(AX5:AX10)</f>
        <v>5</v>
      </c>
      <c r="AY12" s="78">
        <f>COUNT(AY5:AY10)</f>
        <v>5</v>
      </c>
      <c r="AZ12" s="78">
        <f>COUNT(AZ5:AZ10)</f>
        <v>5</v>
      </c>
      <c r="BA12" s="79">
        <f>COUNT(BA5:BA10)</f>
        <v>4</v>
      </c>
      <c r="BB12" s="78"/>
      <c r="BC12" s="77">
        <f>COUNT(BC5:BC10)</f>
        <v>4</v>
      </c>
      <c r="BD12" s="78">
        <f>COUNT(BD5:BD10)</f>
        <v>4</v>
      </c>
      <c r="BE12" s="78">
        <f>COUNT(BE5:BE10)</f>
        <v>4</v>
      </c>
      <c r="BF12" s="78">
        <f>COUNT(BF5:BF10)</f>
        <v>4</v>
      </c>
      <c r="BG12" s="79">
        <f>COUNT(BG5:BG10)</f>
        <v>5</v>
      </c>
      <c r="BH12" s="78"/>
      <c r="BI12" s="78">
        <f>COUNT(BI5:BI10)</f>
        <v>3</v>
      </c>
      <c r="BJ12" s="78">
        <f>COUNT(BJ5:BJ10)</f>
        <v>4</v>
      </c>
      <c r="BK12" s="78">
        <f>COUNT(BK5:BK10)</f>
        <v>3</v>
      </c>
      <c r="BL12" s="78">
        <f>COUNT(BL5:BL10)</f>
        <v>3</v>
      </c>
      <c r="BM12" s="79">
        <f>COUNT(BM5:BM10)</f>
        <v>3</v>
      </c>
      <c r="BN12" s="78"/>
      <c r="BO12" s="77">
        <f>COUNT(BO5:BO10)</f>
        <v>2</v>
      </c>
      <c r="BP12" s="78">
        <f>COUNT(BP5:BP10)</f>
        <v>4</v>
      </c>
      <c r="BQ12" s="78">
        <f>COUNT(BQ5:BQ10)</f>
        <v>5</v>
      </c>
      <c r="BR12" s="78">
        <f>COUNT(BR5:BR10)</f>
        <v>5</v>
      </c>
      <c r="BS12" s="79">
        <f>COUNT(BS5:BS10)</f>
        <v>4</v>
      </c>
      <c r="BT12" s="63"/>
      <c r="BU12" s="77">
        <f>COUNT(BU5:BU10)</f>
        <v>0</v>
      </c>
      <c r="BV12" s="78">
        <f>COUNT(BV5:BV10)</f>
        <v>0</v>
      </c>
      <c r="BW12" s="78">
        <f>COUNT(BW5:BW10)</f>
        <v>0</v>
      </c>
      <c r="BX12" s="78">
        <f>COUNT(BX5:BX10)</f>
        <v>0</v>
      </c>
      <c r="BY12" s="79">
        <f>COUNT(BY5:BY10)</f>
        <v>1</v>
      </c>
    </row>
    <row r="13" spans="1:90" ht="11.25" customHeight="1" thickBot="1" x14ac:dyDescent="0.3">
      <c r="A13" s="63"/>
      <c r="B13" s="53"/>
      <c r="C13" s="80"/>
      <c r="D13" s="80"/>
      <c r="E13" s="80"/>
      <c r="F13" s="80"/>
      <c r="G13" s="80"/>
      <c r="H13" s="54"/>
      <c r="I13" s="76"/>
      <c r="J13" s="55"/>
      <c r="K13" s="133" t="s">
        <v>37</v>
      </c>
      <c r="L13" s="134"/>
      <c r="M13" s="134"/>
      <c r="N13" s="134"/>
      <c r="O13" s="135"/>
      <c r="P13" s="81"/>
      <c r="Q13" s="133" t="s">
        <v>37</v>
      </c>
      <c r="R13" s="134"/>
      <c r="S13" s="134"/>
      <c r="T13" s="134"/>
      <c r="U13" s="135"/>
      <c r="V13" s="81"/>
      <c r="W13" s="81"/>
      <c r="X13" s="133" t="s">
        <v>37</v>
      </c>
      <c r="Y13" s="134"/>
      <c r="Z13" s="134"/>
      <c r="AA13" s="134"/>
      <c r="AB13" s="135"/>
      <c r="AC13" s="81"/>
      <c r="AD13" s="81"/>
      <c r="AE13" s="133" t="s">
        <v>37</v>
      </c>
      <c r="AF13" s="134"/>
      <c r="AG13" s="134"/>
      <c r="AH13" s="134"/>
      <c r="AI13" s="135"/>
      <c r="AJ13" s="81"/>
      <c r="AK13" s="133" t="s">
        <v>37</v>
      </c>
      <c r="AL13" s="134"/>
      <c r="AM13" s="134"/>
      <c r="AN13" s="134"/>
      <c r="AO13" s="135"/>
      <c r="AP13" s="81"/>
      <c r="AQ13" s="133" t="s">
        <v>37</v>
      </c>
      <c r="AR13" s="134"/>
      <c r="AS13" s="134"/>
      <c r="AT13" s="134"/>
      <c r="AU13" s="135"/>
      <c r="AV13" s="81"/>
      <c r="AW13" s="133" t="s">
        <v>37</v>
      </c>
      <c r="AX13" s="134"/>
      <c r="AY13" s="134"/>
      <c r="AZ13" s="134"/>
      <c r="BA13" s="135"/>
      <c r="BB13" s="81"/>
      <c r="BC13" s="133" t="s">
        <v>37</v>
      </c>
      <c r="BD13" s="134"/>
      <c r="BE13" s="134"/>
      <c r="BF13" s="134"/>
      <c r="BG13" s="135"/>
      <c r="BH13" s="81"/>
      <c r="BI13" s="133" t="s">
        <v>37</v>
      </c>
      <c r="BJ13" s="134"/>
      <c r="BK13" s="134"/>
      <c r="BL13" s="134"/>
      <c r="BM13" s="135"/>
      <c r="BN13" s="81"/>
      <c r="BO13" s="133" t="s">
        <v>37</v>
      </c>
      <c r="BP13" s="134"/>
      <c r="BQ13" s="134"/>
      <c r="BR13" s="134"/>
      <c r="BS13" s="135"/>
      <c r="BT13" s="63"/>
      <c r="BU13" s="133" t="s">
        <v>37</v>
      </c>
      <c r="BV13" s="134"/>
      <c r="BW13" s="134"/>
      <c r="BX13" s="134"/>
      <c r="BY13" s="135"/>
    </row>
    <row r="14" spans="1:90" ht="15.75" thickBot="1" x14ac:dyDescent="0.3">
      <c r="A14" s="63"/>
      <c r="B14" s="53" t="s">
        <v>38</v>
      </c>
      <c r="C14" s="82" t="s">
        <v>46</v>
      </c>
      <c r="D14" s="83" t="s">
        <v>49</v>
      </c>
      <c r="E14" s="83" t="s">
        <v>45</v>
      </c>
      <c r="F14" s="83" t="s">
        <v>47</v>
      </c>
      <c r="G14" s="84" t="s">
        <v>48</v>
      </c>
      <c r="H14" s="54"/>
      <c r="I14" s="84" t="s">
        <v>39</v>
      </c>
      <c r="J14" s="85"/>
      <c r="K14" s="133"/>
      <c r="L14" s="134"/>
      <c r="M14" s="134"/>
      <c r="N14" s="134"/>
      <c r="O14" s="135"/>
      <c r="P14" s="86"/>
      <c r="Q14" s="133"/>
      <c r="R14" s="134"/>
      <c r="S14" s="134"/>
      <c r="T14" s="134"/>
      <c r="U14" s="135"/>
      <c r="V14" s="81"/>
      <c r="W14" s="81"/>
      <c r="X14" s="133"/>
      <c r="Y14" s="134"/>
      <c r="Z14" s="134"/>
      <c r="AA14" s="134"/>
      <c r="AB14" s="135"/>
      <c r="AC14" s="81"/>
      <c r="AD14" s="87"/>
      <c r="AE14" s="133"/>
      <c r="AF14" s="134"/>
      <c r="AG14" s="134"/>
      <c r="AH14" s="134"/>
      <c r="AI14" s="135"/>
      <c r="AJ14" s="87"/>
      <c r="AK14" s="133"/>
      <c r="AL14" s="134"/>
      <c r="AM14" s="134"/>
      <c r="AN14" s="134"/>
      <c r="AO14" s="135"/>
      <c r="AP14" s="87"/>
      <c r="AQ14" s="133"/>
      <c r="AR14" s="134"/>
      <c r="AS14" s="134"/>
      <c r="AT14" s="134"/>
      <c r="AU14" s="135"/>
      <c r="AV14" s="87"/>
      <c r="AW14" s="133"/>
      <c r="AX14" s="134"/>
      <c r="AY14" s="134"/>
      <c r="AZ14" s="134"/>
      <c r="BA14" s="135"/>
      <c r="BB14" s="87"/>
      <c r="BC14" s="133"/>
      <c r="BD14" s="134"/>
      <c r="BE14" s="134"/>
      <c r="BF14" s="134"/>
      <c r="BG14" s="135"/>
      <c r="BH14" s="87"/>
      <c r="BI14" s="133"/>
      <c r="BJ14" s="134"/>
      <c r="BK14" s="134"/>
      <c r="BL14" s="134"/>
      <c r="BM14" s="135"/>
      <c r="BN14" s="87"/>
      <c r="BO14" s="133"/>
      <c r="BP14" s="134"/>
      <c r="BQ14" s="134"/>
      <c r="BR14" s="134"/>
      <c r="BS14" s="135"/>
      <c r="BT14" s="63"/>
      <c r="BU14" s="133"/>
      <c r="BV14" s="134"/>
      <c r="BW14" s="134"/>
      <c r="BX14" s="134"/>
      <c r="BY14" s="135"/>
    </row>
    <row r="15" spans="1:90" s="97" customFormat="1" ht="13.5" customHeight="1" x14ac:dyDescent="0.25">
      <c r="A15" s="88">
        <v>1</v>
      </c>
      <c r="B15" s="89"/>
      <c r="C15" s="90">
        <f>'FORMATO 6'!U9</f>
        <v>0</v>
      </c>
      <c r="D15" s="90">
        <f>'FORMATO 6'!X9</f>
        <v>2</v>
      </c>
      <c r="E15" s="90">
        <f>'FORMATO 6'!AA9</f>
        <v>1</v>
      </c>
      <c r="F15" s="90">
        <v>1</v>
      </c>
      <c r="G15" s="90">
        <f>'FORMATO 6'!AH9</f>
        <v>0</v>
      </c>
      <c r="H15" s="54"/>
      <c r="I15" s="91">
        <f>SUM(C15:H15)</f>
        <v>4</v>
      </c>
      <c r="J15" s="53"/>
      <c r="K15" s="92"/>
      <c r="L15" s="68"/>
      <c r="M15" s="93">
        <f>(C15*$K$12)+(D15*$L$12)+(E15*$M$12)+(F15*$N$12)+(G15*$O$12)</f>
        <v>16</v>
      </c>
      <c r="N15" s="68"/>
      <c r="O15" s="94"/>
      <c r="P15" s="68"/>
      <c r="Q15" s="92"/>
      <c r="R15" s="106">
        <f>(C15*$Q$12)+(D15*$R$12)+(E15*$S$12)+(F15*$T$12)+(G15*$U$12)</f>
        <v>18</v>
      </c>
      <c r="S15" s="106"/>
      <c r="T15" s="106"/>
      <c r="U15" s="94"/>
      <c r="V15" s="68"/>
      <c r="W15" s="53"/>
      <c r="X15" s="95"/>
      <c r="Y15" s="106">
        <f t="shared" ref="Y15:Y34" si="4">(C15*$X$12)+(D15*$Y$12)+(E15*$Z$12)+(F15*$AA$12)+(G15*$AB$12)</f>
        <v>12</v>
      </c>
      <c r="Z15" s="106"/>
      <c r="AA15" s="106"/>
      <c r="AB15" s="96"/>
      <c r="AC15" s="54"/>
      <c r="AD15" s="66"/>
      <c r="AE15" s="92"/>
      <c r="AF15" s="106">
        <f t="shared" ref="AF15:AF34" si="5">($C15*$AE$12)+($D15*$AF$12)+($E15*$AG$12)+($F15*$AH$12)+($G15*$AI$12)</f>
        <v>19</v>
      </c>
      <c r="AG15" s="106"/>
      <c r="AH15" s="106"/>
      <c r="AI15" s="94"/>
      <c r="AJ15" s="66"/>
      <c r="AK15" s="92"/>
      <c r="AL15" s="106">
        <f t="shared" ref="AL15:AL34" si="6">($C15*$AK$12)+($D15*$AL$12)+($E15*$AM$12)+($F15*$AN$12)+($G15*$AO$12)</f>
        <v>13</v>
      </c>
      <c r="AM15" s="106"/>
      <c r="AN15" s="106"/>
      <c r="AO15" s="94"/>
      <c r="AP15" s="66"/>
      <c r="AQ15" s="92"/>
      <c r="AR15" s="106">
        <f>($C15*AQ$12)+($D15*AR$12)+($E15*AS$12)+($F15*AT$12)+($G15*AU$12)</f>
        <v>11</v>
      </c>
      <c r="AS15" s="106"/>
      <c r="AT15" s="106"/>
      <c r="AU15" s="94"/>
      <c r="AV15" s="66"/>
      <c r="AW15" s="92"/>
      <c r="AX15" s="106">
        <f>($C15*AW$12)+($D15*AX$12)+($E15*AY$12)+($F15*AZ$12)+($G15*BA$12)</f>
        <v>20</v>
      </c>
      <c r="AY15" s="106"/>
      <c r="AZ15" s="106"/>
      <c r="BA15" s="94"/>
      <c r="BB15" s="66"/>
      <c r="BC15" s="92"/>
      <c r="BD15" s="106">
        <f>($C15*BC$12)+($D15*BD$12)+($E15*BE$12)+($F15*BF$12)+($G15*BG$12)</f>
        <v>16</v>
      </c>
      <c r="BE15" s="106"/>
      <c r="BF15" s="106"/>
      <c r="BG15" s="94"/>
      <c r="BH15" s="66"/>
      <c r="BI15" s="92"/>
      <c r="BJ15" s="106">
        <f>($C15*BI$12)+($D15*BJ$12)+($E15*BK$12)+($F15*BL$12)+($G15*BM$12)</f>
        <v>14</v>
      </c>
      <c r="BK15" s="106"/>
      <c r="BL15" s="106"/>
      <c r="BM15" s="94"/>
      <c r="BN15" s="66"/>
      <c r="BO15" s="92"/>
      <c r="BP15" s="106">
        <f>($C15*BO$12)+($D15*BP$12)+($E15*BQ$12)+($F15*BR$12)+($G15*BS$12)</f>
        <v>18</v>
      </c>
      <c r="BQ15" s="106"/>
      <c r="BR15" s="106"/>
      <c r="BS15" s="94"/>
      <c r="BT15" s="66"/>
      <c r="BU15" s="92"/>
      <c r="BV15" s="106">
        <f>($C15*BU$12)+($D15*BV$12)+($E15*BW$12)+($F15*BX$12)+($G15*BY$12)</f>
        <v>0</v>
      </c>
      <c r="BW15" s="106"/>
      <c r="BX15" s="106"/>
      <c r="BY15" s="94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</row>
    <row r="16" spans="1:90" x14ac:dyDescent="0.25">
      <c r="A16" s="63">
        <v>2</v>
      </c>
      <c r="B16" s="89"/>
      <c r="C16" s="90">
        <f>'FORMATO 6'!U10</f>
        <v>0</v>
      </c>
      <c r="D16" s="90">
        <f>'FORMATO 6'!X10</f>
        <v>0</v>
      </c>
      <c r="E16" s="90">
        <f>'FORMATO 6'!AA10</f>
        <v>0</v>
      </c>
      <c r="F16" s="90">
        <f>'FORMATO 6'!AD10</f>
        <v>0</v>
      </c>
      <c r="G16" s="90">
        <f>'FORMATO 6'!AH10</f>
        <v>0</v>
      </c>
      <c r="H16" s="54"/>
      <c r="I16" s="91">
        <f t="shared" ref="I16:I34" si="7">SUM(C16:G16)</f>
        <v>0</v>
      </c>
      <c r="J16" s="53"/>
      <c r="K16" s="92"/>
      <c r="L16" s="68"/>
      <c r="M16" s="93">
        <f t="shared" ref="M16:M34" si="8">(C16*$K$12)+(D16*$L$12)+(E16*$M$12)+(F16*$N$12)+(G16*$O$12)</f>
        <v>0</v>
      </c>
      <c r="N16" s="68"/>
      <c r="O16" s="94"/>
      <c r="P16" s="68"/>
      <c r="Q16" s="92"/>
      <c r="R16" s="106">
        <f>(C16*$Q$12)+(D16*$R$12)+(E16*$S$12)+(F16*$T$12)+(G16*$U$12)</f>
        <v>0</v>
      </c>
      <c r="S16" s="106"/>
      <c r="T16" s="106"/>
      <c r="U16" s="94"/>
      <c r="V16" s="68"/>
      <c r="W16" s="53"/>
      <c r="X16" s="95"/>
      <c r="Y16" s="106">
        <f t="shared" si="4"/>
        <v>0</v>
      </c>
      <c r="Z16" s="106"/>
      <c r="AA16" s="106"/>
      <c r="AB16" s="96"/>
      <c r="AC16" s="54"/>
      <c r="AD16" s="66"/>
      <c r="AE16" s="92"/>
      <c r="AF16" s="106">
        <f t="shared" si="5"/>
        <v>0</v>
      </c>
      <c r="AG16" s="106"/>
      <c r="AH16" s="106"/>
      <c r="AI16" s="94"/>
      <c r="AJ16" s="66"/>
      <c r="AK16" s="92"/>
      <c r="AL16" s="106">
        <f t="shared" si="6"/>
        <v>0</v>
      </c>
      <c r="AM16" s="106"/>
      <c r="AN16" s="106"/>
      <c r="AO16" s="94"/>
      <c r="AP16" s="66"/>
      <c r="AQ16" s="92"/>
      <c r="AR16" s="131">
        <f t="shared" ref="AR16:AR34" si="9">($C16*AQ$12)+($D16*AR$12)+($E16*AS$12)+($F16*AT$12)+($G16*AU$12)</f>
        <v>0</v>
      </c>
      <c r="AS16" s="131"/>
      <c r="AT16" s="131"/>
      <c r="AU16" s="94"/>
      <c r="AV16" s="66"/>
      <c r="AW16" s="92"/>
      <c r="AX16" s="131">
        <f t="shared" ref="AX16:AX34" si="10">($C16*AW$12)+($D16*AX$12)+($E16*AY$12)+($F16*AZ$12)+($G16*BA$12)</f>
        <v>0</v>
      </c>
      <c r="AY16" s="131"/>
      <c r="AZ16" s="131"/>
      <c r="BA16" s="94"/>
      <c r="BB16" s="66"/>
      <c r="BC16" s="92"/>
      <c r="BD16" s="131">
        <f t="shared" ref="BD16:BD34" si="11">($C16*BC$12)+($D16*BD$12)+($E16*BE$12)+($F16*BF$12)+($G16*BG$12)</f>
        <v>0</v>
      </c>
      <c r="BE16" s="131"/>
      <c r="BF16" s="131"/>
      <c r="BG16" s="94"/>
      <c r="BH16" s="66"/>
      <c r="BI16" s="92"/>
      <c r="BJ16" s="131">
        <f t="shared" ref="BJ16:BJ34" si="12">($C16*BI$12)+($D16*BJ$12)+($E16*BK$12)+($F16*BL$12)+($G16*BM$12)</f>
        <v>0</v>
      </c>
      <c r="BK16" s="131"/>
      <c r="BL16" s="131"/>
      <c r="BM16" s="94"/>
      <c r="BN16" s="66"/>
      <c r="BO16" s="92"/>
      <c r="BP16" s="131">
        <f t="shared" ref="BP16:BP34" si="13">($C16*BO$12)+($D16*BP$12)+($E16*BQ$12)+($F16*BR$12)+($G16*BS$12)</f>
        <v>0</v>
      </c>
      <c r="BQ16" s="131"/>
      <c r="BR16" s="131"/>
      <c r="BS16" s="94"/>
      <c r="BT16" s="66"/>
      <c r="BU16" s="92"/>
      <c r="BV16" s="131">
        <f t="shared" ref="BV16:BV34" si="14">($C16*BU$12)+($D16*BV$12)+($E16*BW$12)+($F16*BX$12)+($G16*BY$12)</f>
        <v>0</v>
      </c>
      <c r="BW16" s="131"/>
      <c r="BX16" s="131"/>
      <c r="BY16" s="94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</row>
    <row r="17" spans="1:90" s="97" customFormat="1" x14ac:dyDescent="0.25">
      <c r="A17" s="88">
        <v>3</v>
      </c>
      <c r="B17" s="89"/>
      <c r="C17" s="90">
        <f>'FORMATO 6'!U11</f>
        <v>0</v>
      </c>
      <c r="D17" s="90">
        <f>'FORMATO 6'!X11</f>
        <v>0</v>
      </c>
      <c r="E17" s="90">
        <f>'FORMATO 6'!AA11</f>
        <v>0</v>
      </c>
      <c r="F17" s="90">
        <f>'FORMATO 6'!AD11</f>
        <v>0</v>
      </c>
      <c r="G17" s="90">
        <f>'FORMATO 6'!AH11</f>
        <v>0</v>
      </c>
      <c r="H17" s="54"/>
      <c r="I17" s="91">
        <f t="shared" si="7"/>
        <v>0</v>
      </c>
      <c r="J17" s="53"/>
      <c r="K17" s="92"/>
      <c r="L17" s="68"/>
      <c r="M17" s="93">
        <f t="shared" si="8"/>
        <v>0</v>
      </c>
      <c r="N17" s="68"/>
      <c r="O17" s="94"/>
      <c r="P17" s="68"/>
      <c r="Q17" s="92"/>
      <c r="R17" s="106">
        <f>(C17*$Q$12)+(D17*$R$12)+(E17*$S$12)+(F17*$T$12)+(G17*$U$12)</f>
        <v>0</v>
      </c>
      <c r="S17" s="106"/>
      <c r="T17" s="106"/>
      <c r="U17" s="94"/>
      <c r="V17" s="68"/>
      <c r="W17" s="53"/>
      <c r="X17" s="95"/>
      <c r="Y17" s="131">
        <f t="shared" si="4"/>
        <v>0</v>
      </c>
      <c r="Z17" s="131"/>
      <c r="AA17" s="131"/>
      <c r="AB17" s="96"/>
      <c r="AC17" s="54"/>
      <c r="AD17" s="66"/>
      <c r="AE17" s="92"/>
      <c r="AF17" s="131">
        <f t="shared" si="5"/>
        <v>0</v>
      </c>
      <c r="AG17" s="131"/>
      <c r="AH17" s="131"/>
      <c r="AI17" s="94"/>
      <c r="AJ17" s="66"/>
      <c r="AK17" s="92"/>
      <c r="AL17" s="131">
        <f t="shared" si="6"/>
        <v>0</v>
      </c>
      <c r="AM17" s="131"/>
      <c r="AN17" s="131"/>
      <c r="AO17" s="94"/>
      <c r="AP17" s="66"/>
      <c r="AQ17" s="92"/>
      <c r="AR17" s="131">
        <f t="shared" si="9"/>
        <v>0</v>
      </c>
      <c r="AS17" s="131"/>
      <c r="AT17" s="131"/>
      <c r="AU17" s="94"/>
      <c r="AV17" s="66"/>
      <c r="AW17" s="92"/>
      <c r="AX17" s="131">
        <f t="shared" si="10"/>
        <v>0</v>
      </c>
      <c r="AY17" s="131"/>
      <c r="AZ17" s="131"/>
      <c r="BA17" s="94"/>
      <c r="BB17" s="66"/>
      <c r="BC17" s="92"/>
      <c r="BD17" s="131">
        <f t="shared" si="11"/>
        <v>0</v>
      </c>
      <c r="BE17" s="131"/>
      <c r="BF17" s="131"/>
      <c r="BG17" s="94"/>
      <c r="BH17" s="66"/>
      <c r="BI17" s="92"/>
      <c r="BJ17" s="131">
        <f t="shared" si="12"/>
        <v>0</v>
      </c>
      <c r="BK17" s="131"/>
      <c r="BL17" s="131"/>
      <c r="BM17" s="94"/>
      <c r="BN17" s="66"/>
      <c r="BO17" s="92"/>
      <c r="BP17" s="131">
        <f t="shared" si="13"/>
        <v>0</v>
      </c>
      <c r="BQ17" s="131"/>
      <c r="BR17" s="131"/>
      <c r="BS17" s="94"/>
      <c r="BT17" s="66"/>
      <c r="BU17" s="92"/>
      <c r="BV17" s="131">
        <f t="shared" si="14"/>
        <v>0</v>
      </c>
      <c r="BW17" s="131"/>
      <c r="BX17" s="131"/>
      <c r="BY17" s="94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</row>
    <row r="18" spans="1:90" s="43" customFormat="1" x14ac:dyDescent="0.25">
      <c r="A18" s="66">
        <v>4</v>
      </c>
      <c r="B18" s="89"/>
      <c r="C18" s="90">
        <f>'FORMATO 6'!U12</f>
        <v>0</v>
      </c>
      <c r="D18" s="90">
        <f>'FORMATO 6'!X12</f>
        <v>0</v>
      </c>
      <c r="E18" s="90">
        <f>'FORMATO 6'!AA12</f>
        <v>0</v>
      </c>
      <c r="F18" s="90">
        <f>'FORMATO 6'!AD12</f>
        <v>0</v>
      </c>
      <c r="G18" s="90">
        <f>'FORMATO 6'!AH12</f>
        <v>0</v>
      </c>
      <c r="H18" s="54"/>
      <c r="I18" s="91">
        <f t="shared" si="7"/>
        <v>0</v>
      </c>
      <c r="J18" s="53"/>
      <c r="K18" s="92"/>
      <c r="L18" s="68"/>
      <c r="M18" s="93">
        <f t="shared" si="8"/>
        <v>0</v>
      </c>
      <c r="N18" s="68"/>
      <c r="O18" s="94"/>
      <c r="P18" s="68"/>
      <c r="Q18" s="92"/>
      <c r="R18" s="106">
        <f t="shared" ref="R18:R34" si="15">(C18*$Q$12)+(D18*$R$12)+(E18*$S$12)+(F18*$T$12)+(G18*$U$12)</f>
        <v>0</v>
      </c>
      <c r="S18" s="106"/>
      <c r="T18" s="106"/>
      <c r="U18" s="94"/>
      <c r="V18" s="68"/>
      <c r="W18" s="53"/>
      <c r="X18" s="95"/>
      <c r="Y18" s="131">
        <f t="shared" si="4"/>
        <v>0</v>
      </c>
      <c r="Z18" s="131"/>
      <c r="AA18" s="131"/>
      <c r="AB18" s="96"/>
      <c r="AC18" s="54"/>
      <c r="AD18" s="66"/>
      <c r="AE18" s="92"/>
      <c r="AF18" s="131">
        <f t="shared" si="5"/>
        <v>0</v>
      </c>
      <c r="AG18" s="131"/>
      <c r="AH18" s="131"/>
      <c r="AI18" s="94"/>
      <c r="AJ18" s="66"/>
      <c r="AK18" s="92"/>
      <c r="AL18" s="131">
        <f t="shared" si="6"/>
        <v>0</v>
      </c>
      <c r="AM18" s="131"/>
      <c r="AN18" s="131"/>
      <c r="AO18" s="94"/>
      <c r="AP18" s="66"/>
      <c r="AQ18" s="92"/>
      <c r="AR18" s="131">
        <f t="shared" si="9"/>
        <v>0</v>
      </c>
      <c r="AS18" s="131"/>
      <c r="AT18" s="131"/>
      <c r="AU18" s="94"/>
      <c r="AV18" s="66"/>
      <c r="AW18" s="92"/>
      <c r="AX18" s="131">
        <f t="shared" si="10"/>
        <v>0</v>
      </c>
      <c r="AY18" s="131"/>
      <c r="AZ18" s="131"/>
      <c r="BA18" s="94"/>
      <c r="BB18" s="66"/>
      <c r="BC18" s="92"/>
      <c r="BD18" s="131">
        <f t="shared" si="11"/>
        <v>0</v>
      </c>
      <c r="BE18" s="131"/>
      <c r="BF18" s="131"/>
      <c r="BG18" s="94"/>
      <c r="BH18" s="66"/>
      <c r="BI18" s="92"/>
      <c r="BJ18" s="131">
        <f t="shared" si="12"/>
        <v>0</v>
      </c>
      <c r="BK18" s="131"/>
      <c r="BL18" s="131"/>
      <c r="BM18" s="94"/>
      <c r="BN18" s="66"/>
      <c r="BO18" s="92"/>
      <c r="BP18" s="131">
        <f t="shared" si="13"/>
        <v>0</v>
      </c>
      <c r="BQ18" s="131"/>
      <c r="BR18" s="131"/>
      <c r="BS18" s="94"/>
      <c r="BT18" s="66"/>
      <c r="BU18" s="92"/>
      <c r="BV18" s="131">
        <f t="shared" si="14"/>
        <v>0</v>
      </c>
      <c r="BW18" s="131"/>
      <c r="BX18" s="131"/>
      <c r="BY18" s="94"/>
    </row>
    <row r="19" spans="1:90" s="97" customFormat="1" x14ac:dyDescent="0.25">
      <c r="A19" s="88">
        <v>5</v>
      </c>
      <c r="B19" s="89"/>
      <c r="C19" s="90">
        <f>'FORMATO 6'!U13</f>
        <v>0</v>
      </c>
      <c r="D19" s="90">
        <f>'FORMATO 6'!X13</f>
        <v>0</v>
      </c>
      <c r="E19" s="90">
        <f>'FORMATO 6'!AA13</f>
        <v>0</v>
      </c>
      <c r="F19" s="90">
        <f>'FORMATO 6'!AD13</f>
        <v>0</v>
      </c>
      <c r="G19" s="90">
        <f>'FORMATO 6'!AH13</f>
        <v>0</v>
      </c>
      <c r="H19" s="54"/>
      <c r="I19" s="91">
        <f t="shared" si="7"/>
        <v>0</v>
      </c>
      <c r="J19" s="53"/>
      <c r="K19" s="92"/>
      <c r="L19" s="68"/>
      <c r="M19" s="93">
        <f t="shared" si="8"/>
        <v>0</v>
      </c>
      <c r="N19" s="68"/>
      <c r="O19" s="94"/>
      <c r="P19" s="68"/>
      <c r="Q19" s="92"/>
      <c r="R19" s="106">
        <f t="shared" si="15"/>
        <v>0</v>
      </c>
      <c r="S19" s="106"/>
      <c r="T19" s="106"/>
      <c r="U19" s="94"/>
      <c r="V19" s="68"/>
      <c r="W19" s="53"/>
      <c r="X19" s="95"/>
      <c r="Y19" s="131">
        <f t="shared" si="4"/>
        <v>0</v>
      </c>
      <c r="Z19" s="131"/>
      <c r="AA19" s="131"/>
      <c r="AB19" s="96"/>
      <c r="AC19" s="54"/>
      <c r="AD19" s="66"/>
      <c r="AE19" s="92"/>
      <c r="AF19" s="131">
        <f t="shared" si="5"/>
        <v>0</v>
      </c>
      <c r="AG19" s="131"/>
      <c r="AH19" s="131"/>
      <c r="AI19" s="94"/>
      <c r="AJ19" s="66"/>
      <c r="AK19" s="92"/>
      <c r="AL19" s="131">
        <f t="shared" si="6"/>
        <v>0</v>
      </c>
      <c r="AM19" s="131"/>
      <c r="AN19" s="131"/>
      <c r="AO19" s="94"/>
      <c r="AP19" s="66"/>
      <c r="AQ19" s="92"/>
      <c r="AR19" s="131">
        <f t="shared" si="9"/>
        <v>0</v>
      </c>
      <c r="AS19" s="131"/>
      <c r="AT19" s="131"/>
      <c r="AU19" s="94"/>
      <c r="AV19" s="66"/>
      <c r="AW19" s="92"/>
      <c r="AX19" s="131">
        <f t="shared" si="10"/>
        <v>0</v>
      </c>
      <c r="AY19" s="131"/>
      <c r="AZ19" s="131"/>
      <c r="BA19" s="94"/>
      <c r="BB19" s="66"/>
      <c r="BC19" s="92"/>
      <c r="BD19" s="131">
        <f t="shared" si="11"/>
        <v>0</v>
      </c>
      <c r="BE19" s="131"/>
      <c r="BF19" s="131"/>
      <c r="BG19" s="94"/>
      <c r="BH19" s="66"/>
      <c r="BI19" s="92"/>
      <c r="BJ19" s="131">
        <f t="shared" si="12"/>
        <v>0</v>
      </c>
      <c r="BK19" s="131"/>
      <c r="BL19" s="131"/>
      <c r="BM19" s="94"/>
      <c r="BN19" s="66"/>
      <c r="BO19" s="92"/>
      <c r="BP19" s="131">
        <f t="shared" si="13"/>
        <v>0</v>
      </c>
      <c r="BQ19" s="131"/>
      <c r="BR19" s="131"/>
      <c r="BS19" s="94"/>
      <c r="BT19" s="66"/>
      <c r="BU19" s="92"/>
      <c r="BV19" s="131">
        <f t="shared" si="14"/>
        <v>0</v>
      </c>
      <c r="BW19" s="131"/>
      <c r="BX19" s="131"/>
      <c r="BY19" s="94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</row>
    <row r="20" spans="1:90" x14ac:dyDescent="0.25">
      <c r="A20" s="63">
        <v>6</v>
      </c>
      <c r="B20" s="89"/>
      <c r="C20" s="90">
        <f>'FORMATO 6'!U14</f>
        <v>0</v>
      </c>
      <c r="D20" s="90">
        <f>'FORMATO 6'!X14</f>
        <v>0</v>
      </c>
      <c r="E20" s="90">
        <f>'FORMATO 6'!AA14</f>
        <v>0</v>
      </c>
      <c r="F20" s="90">
        <f>'FORMATO 6'!AD14</f>
        <v>0</v>
      </c>
      <c r="G20" s="90">
        <f>'FORMATO 6'!AH14</f>
        <v>0</v>
      </c>
      <c r="H20" s="54"/>
      <c r="I20" s="91">
        <f t="shared" si="7"/>
        <v>0</v>
      </c>
      <c r="J20" s="53"/>
      <c r="K20" s="92"/>
      <c r="L20" s="68"/>
      <c r="M20" s="93">
        <f t="shared" si="8"/>
        <v>0</v>
      </c>
      <c r="N20" s="68"/>
      <c r="O20" s="94"/>
      <c r="P20" s="68"/>
      <c r="Q20" s="92"/>
      <c r="R20" s="106">
        <f t="shared" si="15"/>
        <v>0</v>
      </c>
      <c r="S20" s="106"/>
      <c r="T20" s="106"/>
      <c r="U20" s="94"/>
      <c r="V20" s="68"/>
      <c r="W20" s="53"/>
      <c r="X20" s="95"/>
      <c r="Y20" s="131">
        <f t="shared" si="4"/>
        <v>0</v>
      </c>
      <c r="Z20" s="131"/>
      <c r="AA20" s="131"/>
      <c r="AB20" s="96"/>
      <c r="AC20" s="54"/>
      <c r="AD20" s="66"/>
      <c r="AE20" s="92"/>
      <c r="AF20" s="131">
        <f t="shared" si="5"/>
        <v>0</v>
      </c>
      <c r="AG20" s="131"/>
      <c r="AH20" s="131"/>
      <c r="AI20" s="94"/>
      <c r="AJ20" s="66"/>
      <c r="AK20" s="92"/>
      <c r="AL20" s="131">
        <f t="shared" si="6"/>
        <v>0</v>
      </c>
      <c r="AM20" s="131"/>
      <c r="AN20" s="131"/>
      <c r="AO20" s="94"/>
      <c r="AP20" s="66"/>
      <c r="AQ20" s="92"/>
      <c r="AR20" s="131">
        <f t="shared" si="9"/>
        <v>0</v>
      </c>
      <c r="AS20" s="131"/>
      <c r="AT20" s="131"/>
      <c r="AU20" s="94"/>
      <c r="AV20" s="66"/>
      <c r="AW20" s="92"/>
      <c r="AX20" s="131">
        <f t="shared" si="10"/>
        <v>0</v>
      </c>
      <c r="AY20" s="131"/>
      <c r="AZ20" s="131"/>
      <c r="BA20" s="94"/>
      <c r="BB20" s="66"/>
      <c r="BC20" s="92"/>
      <c r="BD20" s="131">
        <f t="shared" si="11"/>
        <v>0</v>
      </c>
      <c r="BE20" s="131"/>
      <c r="BF20" s="131"/>
      <c r="BG20" s="94"/>
      <c r="BH20" s="66"/>
      <c r="BI20" s="92"/>
      <c r="BJ20" s="131">
        <f t="shared" si="12"/>
        <v>0</v>
      </c>
      <c r="BK20" s="131"/>
      <c r="BL20" s="131"/>
      <c r="BM20" s="94"/>
      <c r="BN20" s="66"/>
      <c r="BO20" s="92"/>
      <c r="BP20" s="131">
        <f t="shared" si="13"/>
        <v>0</v>
      </c>
      <c r="BQ20" s="131"/>
      <c r="BR20" s="131"/>
      <c r="BS20" s="94"/>
      <c r="BT20" s="66"/>
      <c r="BU20" s="92"/>
      <c r="BV20" s="131">
        <f t="shared" si="14"/>
        <v>0</v>
      </c>
      <c r="BW20" s="131"/>
      <c r="BX20" s="131"/>
      <c r="BY20" s="94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</row>
    <row r="21" spans="1:90" s="43" customFormat="1" x14ac:dyDescent="0.25">
      <c r="A21" s="66">
        <v>7</v>
      </c>
      <c r="B21" s="89"/>
      <c r="C21" s="90">
        <f>'FORMATO 6'!U15</f>
        <v>0</v>
      </c>
      <c r="D21" s="90">
        <f>'FORMATO 6'!X15</f>
        <v>0</v>
      </c>
      <c r="E21" s="90">
        <f>'FORMATO 6'!AA15</f>
        <v>0</v>
      </c>
      <c r="F21" s="90">
        <f>'FORMATO 6'!AD15</f>
        <v>0</v>
      </c>
      <c r="G21" s="90">
        <f>'FORMATO 6'!AH15</f>
        <v>0</v>
      </c>
      <c r="H21" s="54"/>
      <c r="I21" s="91">
        <f t="shared" si="7"/>
        <v>0</v>
      </c>
      <c r="J21" s="53"/>
      <c r="K21" s="92"/>
      <c r="L21" s="68"/>
      <c r="M21" s="93">
        <f t="shared" si="8"/>
        <v>0</v>
      </c>
      <c r="N21" s="68"/>
      <c r="O21" s="94"/>
      <c r="P21" s="68"/>
      <c r="Q21" s="92"/>
      <c r="R21" s="106">
        <f t="shared" si="15"/>
        <v>0</v>
      </c>
      <c r="S21" s="106"/>
      <c r="T21" s="106"/>
      <c r="U21" s="94"/>
      <c r="V21" s="68"/>
      <c r="W21" s="53"/>
      <c r="X21" s="95"/>
      <c r="Y21" s="131">
        <f t="shared" si="4"/>
        <v>0</v>
      </c>
      <c r="Z21" s="131"/>
      <c r="AA21" s="131"/>
      <c r="AB21" s="96"/>
      <c r="AC21" s="54"/>
      <c r="AD21" s="66"/>
      <c r="AE21" s="92"/>
      <c r="AF21" s="131">
        <f t="shared" si="5"/>
        <v>0</v>
      </c>
      <c r="AG21" s="131"/>
      <c r="AH21" s="131"/>
      <c r="AI21" s="94"/>
      <c r="AJ21" s="66"/>
      <c r="AK21" s="92"/>
      <c r="AL21" s="131">
        <f t="shared" si="6"/>
        <v>0</v>
      </c>
      <c r="AM21" s="131"/>
      <c r="AN21" s="131"/>
      <c r="AO21" s="94"/>
      <c r="AP21" s="66"/>
      <c r="AQ21" s="92"/>
      <c r="AR21" s="131">
        <f t="shared" si="9"/>
        <v>0</v>
      </c>
      <c r="AS21" s="131"/>
      <c r="AT21" s="131"/>
      <c r="AU21" s="94"/>
      <c r="AV21" s="66"/>
      <c r="AW21" s="92"/>
      <c r="AX21" s="131">
        <f t="shared" si="10"/>
        <v>0</v>
      </c>
      <c r="AY21" s="131"/>
      <c r="AZ21" s="131"/>
      <c r="BA21" s="94"/>
      <c r="BB21" s="66"/>
      <c r="BC21" s="92"/>
      <c r="BD21" s="131">
        <f t="shared" si="11"/>
        <v>0</v>
      </c>
      <c r="BE21" s="131"/>
      <c r="BF21" s="131"/>
      <c r="BG21" s="94"/>
      <c r="BH21" s="66"/>
      <c r="BI21" s="92"/>
      <c r="BJ21" s="131">
        <f t="shared" si="12"/>
        <v>0</v>
      </c>
      <c r="BK21" s="131"/>
      <c r="BL21" s="131"/>
      <c r="BM21" s="94"/>
      <c r="BN21" s="66"/>
      <c r="BO21" s="92"/>
      <c r="BP21" s="131">
        <f t="shared" si="13"/>
        <v>0</v>
      </c>
      <c r="BQ21" s="131"/>
      <c r="BR21" s="131"/>
      <c r="BS21" s="94"/>
      <c r="BT21" s="66"/>
      <c r="BU21" s="92"/>
      <c r="BV21" s="131">
        <f t="shared" si="14"/>
        <v>0</v>
      </c>
      <c r="BW21" s="131"/>
      <c r="BX21" s="131"/>
      <c r="BY21" s="94"/>
    </row>
    <row r="22" spans="1:90" x14ac:dyDescent="0.25">
      <c r="A22" s="63">
        <v>8</v>
      </c>
      <c r="B22" s="89"/>
      <c r="C22" s="90">
        <f>'FORMATO 6'!U16</f>
        <v>0</v>
      </c>
      <c r="D22" s="90">
        <f>'FORMATO 6'!X16</f>
        <v>0</v>
      </c>
      <c r="E22" s="90">
        <f>'FORMATO 6'!AA16</f>
        <v>0</v>
      </c>
      <c r="F22" s="90">
        <f>'FORMATO 6'!AD16</f>
        <v>0</v>
      </c>
      <c r="G22" s="90">
        <f>'FORMATO 6'!AH16</f>
        <v>0</v>
      </c>
      <c r="H22" s="54"/>
      <c r="I22" s="91">
        <f t="shared" si="7"/>
        <v>0</v>
      </c>
      <c r="J22" s="53"/>
      <c r="K22" s="92"/>
      <c r="L22" s="68"/>
      <c r="M22" s="93">
        <f t="shared" si="8"/>
        <v>0</v>
      </c>
      <c r="N22" s="68"/>
      <c r="O22" s="94"/>
      <c r="P22" s="68"/>
      <c r="Q22" s="92"/>
      <c r="R22" s="106">
        <f t="shared" si="15"/>
        <v>0</v>
      </c>
      <c r="S22" s="106"/>
      <c r="T22" s="106"/>
      <c r="U22" s="94"/>
      <c r="V22" s="68"/>
      <c r="W22" s="53"/>
      <c r="X22" s="95"/>
      <c r="Y22" s="131">
        <f t="shared" si="4"/>
        <v>0</v>
      </c>
      <c r="Z22" s="131"/>
      <c r="AA22" s="131"/>
      <c r="AB22" s="96"/>
      <c r="AC22" s="54"/>
      <c r="AD22" s="66"/>
      <c r="AE22" s="92"/>
      <c r="AF22" s="131">
        <f t="shared" si="5"/>
        <v>0</v>
      </c>
      <c r="AG22" s="131"/>
      <c r="AH22" s="131"/>
      <c r="AI22" s="94"/>
      <c r="AJ22" s="66"/>
      <c r="AK22" s="92"/>
      <c r="AL22" s="131">
        <f t="shared" si="6"/>
        <v>0</v>
      </c>
      <c r="AM22" s="131"/>
      <c r="AN22" s="131"/>
      <c r="AO22" s="94"/>
      <c r="AP22" s="66"/>
      <c r="AQ22" s="92"/>
      <c r="AR22" s="131">
        <f t="shared" si="9"/>
        <v>0</v>
      </c>
      <c r="AS22" s="131"/>
      <c r="AT22" s="131"/>
      <c r="AU22" s="94"/>
      <c r="AV22" s="66"/>
      <c r="AW22" s="92"/>
      <c r="AX22" s="131">
        <f t="shared" si="10"/>
        <v>0</v>
      </c>
      <c r="AY22" s="131"/>
      <c r="AZ22" s="131"/>
      <c r="BA22" s="94"/>
      <c r="BB22" s="66"/>
      <c r="BC22" s="92"/>
      <c r="BD22" s="131">
        <f t="shared" si="11"/>
        <v>0</v>
      </c>
      <c r="BE22" s="131"/>
      <c r="BF22" s="131"/>
      <c r="BG22" s="94"/>
      <c r="BH22" s="66"/>
      <c r="BI22" s="92"/>
      <c r="BJ22" s="131">
        <f t="shared" si="12"/>
        <v>0</v>
      </c>
      <c r="BK22" s="131"/>
      <c r="BL22" s="131"/>
      <c r="BM22" s="94"/>
      <c r="BN22" s="66"/>
      <c r="BO22" s="92"/>
      <c r="BP22" s="131">
        <f t="shared" si="13"/>
        <v>0</v>
      </c>
      <c r="BQ22" s="131"/>
      <c r="BR22" s="131"/>
      <c r="BS22" s="94"/>
      <c r="BT22" s="66"/>
      <c r="BU22" s="92"/>
      <c r="BV22" s="131">
        <f t="shared" si="14"/>
        <v>0</v>
      </c>
      <c r="BW22" s="131"/>
      <c r="BX22" s="131"/>
      <c r="BY22" s="94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</row>
    <row r="23" spans="1:90" s="97" customFormat="1" x14ac:dyDescent="0.25">
      <c r="A23" s="88">
        <v>9</v>
      </c>
      <c r="B23" s="89"/>
      <c r="C23" s="90">
        <f>'FORMATO 6'!U17</f>
        <v>0</v>
      </c>
      <c r="D23" s="90">
        <f>'FORMATO 6'!X17</f>
        <v>0</v>
      </c>
      <c r="E23" s="90">
        <f>'FORMATO 6'!AA17</f>
        <v>0</v>
      </c>
      <c r="F23" s="90">
        <f>'FORMATO 6'!AD17</f>
        <v>0</v>
      </c>
      <c r="G23" s="90">
        <f>'FORMATO 6'!AH17</f>
        <v>0</v>
      </c>
      <c r="H23" s="54"/>
      <c r="I23" s="91">
        <f t="shared" si="7"/>
        <v>0</v>
      </c>
      <c r="J23" s="53"/>
      <c r="K23" s="92"/>
      <c r="L23" s="68"/>
      <c r="M23" s="93">
        <f t="shared" si="8"/>
        <v>0</v>
      </c>
      <c r="N23" s="68"/>
      <c r="O23" s="94"/>
      <c r="P23" s="68"/>
      <c r="Q23" s="92"/>
      <c r="R23" s="106">
        <f t="shared" si="15"/>
        <v>0</v>
      </c>
      <c r="S23" s="106"/>
      <c r="T23" s="106"/>
      <c r="U23" s="94"/>
      <c r="V23" s="68"/>
      <c r="W23" s="53"/>
      <c r="X23" s="95"/>
      <c r="Y23" s="131">
        <f t="shared" si="4"/>
        <v>0</v>
      </c>
      <c r="Z23" s="131"/>
      <c r="AA23" s="131"/>
      <c r="AB23" s="96"/>
      <c r="AC23" s="54"/>
      <c r="AD23" s="66"/>
      <c r="AE23" s="92"/>
      <c r="AF23" s="131">
        <f t="shared" si="5"/>
        <v>0</v>
      </c>
      <c r="AG23" s="131"/>
      <c r="AH23" s="131"/>
      <c r="AI23" s="94"/>
      <c r="AJ23" s="66"/>
      <c r="AK23" s="92"/>
      <c r="AL23" s="131">
        <f t="shared" si="6"/>
        <v>0</v>
      </c>
      <c r="AM23" s="131"/>
      <c r="AN23" s="131"/>
      <c r="AO23" s="94"/>
      <c r="AP23" s="66"/>
      <c r="AQ23" s="92"/>
      <c r="AR23" s="131">
        <f t="shared" si="9"/>
        <v>0</v>
      </c>
      <c r="AS23" s="131"/>
      <c r="AT23" s="131"/>
      <c r="AU23" s="94"/>
      <c r="AV23" s="66"/>
      <c r="AW23" s="92"/>
      <c r="AX23" s="131">
        <f t="shared" si="10"/>
        <v>0</v>
      </c>
      <c r="AY23" s="131"/>
      <c r="AZ23" s="131"/>
      <c r="BA23" s="94"/>
      <c r="BB23" s="66"/>
      <c r="BC23" s="92"/>
      <c r="BD23" s="131">
        <f t="shared" si="11"/>
        <v>0</v>
      </c>
      <c r="BE23" s="131"/>
      <c r="BF23" s="131"/>
      <c r="BG23" s="94"/>
      <c r="BH23" s="66"/>
      <c r="BI23" s="92"/>
      <c r="BJ23" s="131">
        <f t="shared" si="12"/>
        <v>0</v>
      </c>
      <c r="BK23" s="131"/>
      <c r="BL23" s="131"/>
      <c r="BM23" s="94"/>
      <c r="BN23" s="66"/>
      <c r="BO23" s="92"/>
      <c r="BP23" s="131">
        <f t="shared" si="13"/>
        <v>0</v>
      </c>
      <c r="BQ23" s="131"/>
      <c r="BR23" s="131"/>
      <c r="BS23" s="94"/>
      <c r="BT23" s="66"/>
      <c r="BU23" s="92"/>
      <c r="BV23" s="131">
        <f t="shared" si="14"/>
        <v>0</v>
      </c>
      <c r="BW23" s="131"/>
      <c r="BX23" s="131"/>
      <c r="BY23" s="94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</row>
    <row r="24" spans="1:90" x14ac:dyDescent="0.25">
      <c r="A24" s="63">
        <v>10</v>
      </c>
      <c r="B24" s="89"/>
      <c r="C24" s="90">
        <f>'FORMATO 6'!U18</f>
        <v>0</v>
      </c>
      <c r="D24" s="90">
        <f>'FORMATO 6'!X18</f>
        <v>0</v>
      </c>
      <c r="E24" s="90">
        <f>'FORMATO 6'!AA18</f>
        <v>0</v>
      </c>
      <c r="F24" s="90">
        <f>'FORMATO 6'!AD18</f>
        <v>0</v>
      </c>
      <c r="G24" s="90">
        <f>'FORMATO 6'!AH18</f>
        <v>0</v>
      </c>
      <c r="H24" s="54"/>
      <c r="I24" s="91">
        <f t="shared" si="7"/>
        <v>0</v>
      </c>
      <c r="J24" s="53"/>
      <c r="K24" s="92"/>
      <c r="L24" s="68"/>
      <c r="M24" s="93">
        <f t="shared" si="8"/>
        <v>0</v>
      </c>
      <c r="N24" s="68"/>
      <c r="O24" s="94"/>
      <c r="P24" s="68"/>
      <c r="Q24" s="92"/>
      <c r="R24" s="106">
        <f t="shared" si="15"/>
        <v>0</v>
      </c>
      <c r="S24" s="106"/>
      <c r="T24" s="106"/>
      <c r="U24" s="94"/>
      <c r="V24" s="68"/>
      <c r="W24" s="53"/>
      <c r="X24" s="95"/>
      <c r="Y24" s="131">
        <f t="shared" si="4"/>
        <v>0</v>
      </c>
      <c r="Z24" s="131"/>
      <c r="AA24" s="131"/>
      <c r="AB24" s="96"/>
      <c r="AC24" s="54"/>
      <c r="AD24" s="66"/>
      <c r="AE24" s="92"/>
      <c r="AF24" s="131">
        <f t="shared" si="5"/>
        <v>0</v>
      </c>
      <c r="AG24" s="131"/>
      <c r="AH24" s="131"/>
      <c r="AI24" s="94"/>
      <c r="AJ24" s="63"/>
      <c r="AK24" s="92"/>
      <c r="AL24" s="131">
        <f t="shared" si="6"/>
        <v>0</v>
      </c>
      <c r="AM24" s="131"/>
      <c r="AN24" s="131"/>
      <c r="AO24" s="94"/>
      <c r="AP24" s="66"/>
      <c r="AQ24" s="92"/>
      <c r="AR24" s="131">
        <f t="shared" si="9"/>
        <v>0</v>
      </c>
      <c r="AS24" s="131"/>
      <c r="AT24" s="131"/>
      <c r="AU24" s="94"/>
      <c r="AV24" s="66"/>
      <c r="AW24" s="92"/>
      <c r="AX24" s="131">
        <f t="shared" si="10"/>
        <v>0</v>
      </c>
      <c r="AY24" s="131"/>
      <c r="AZ24" s="131"/>
      <c r="BA24" s="94"/>
      <c r="BB24" s="66"/>
      <c r="BC24" s="92"/>
      <c r="BD24" s="131">
        <f t="shared" si="11"/>
        <v>0</v>
      </c>
      <c r="BE24" s="131"/>
      <c r="BF24" s="131"/>
      <c r="BG24" s="94"/>
      <c r="BH24" s="63"/>
      <c r="BI24" s="92"/>
      <c r="BJ24" s="131">
        <f t="shared" si="12"/>
        <v>0</v>
      </c>
      <c r="BK24" s="131"/>
      <c r="BL24" s="131"/>
      <c r="BM24" s="94"/>
      <c r="BN24" s="66"/>
      <c r="BO24" s="92"/>
      <c r="BP24" s="131">
        <f t="shared" si="13"/>
        <v>0</v>
      </c>
      <c r="BQ24" s="131"/>
      <c r="BR24" s="131"/>
      <c r="BS24" s="94"/>
      <c r="BT24" s="66"/>
      <c r="BU24" s="92"/>
      <c r="BV24" s="131">
        <f t="shared" si="14"/>
        <v>0</v>
      </c>
      <c r="BW24" s="131"/>
      <c r="BX24" s="131"/>
      <c r="BY24" s="94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</row>
    <row r="25" spans="1:90" x14ac:dyDescent="0.25">
      <c r="A25" s="88">
        <v>11</v>
      </c>
      <c r="B25" s="89"/>
      <c r="C25" s="90">
        <f>'FORMATO 6'!U19</f>
        <v>0</v>
      </c>
      <c r="D25" s="90">
        <f>'FORMATO 6'!X19</f>
        <v>0</v>
      </c>
      <c r="E25" s="90">
        <f>'FORMATO 6'!AA19</f>
        <v>0</v>
      </c>
      <c r="F25" s="90">
        <f>'FORMATO 6'!AD19</f>
        <v>0</v>
      </c>
      <c r="G25" s="90">
        <f>'FORMATO 6'!AH19</f>
        <v>0</v>
      </c>
      <c r="H25" s="54"/>
      <c r="I25" s="91">
        <f t="shared" si="7"/>
        <v>0</v>
      </c>
      <c r="J25" s="53"/>
      <c r="K25" s="92"/>
      <c r="L25" s="68"/>
      <c r="M25" s="93">
        <f t="shared" si="8"/>
        <v>0</v>
      </c>
      <c r="N25" s="68"/>
      <c r="O25" s="94"/>
      <c r="P25" s="68"/>
      <c r="Q25" s="92"/>
      <c r="R25" s="106">
        <f t="shared" si="15"/>
        <v>0</v>
      </c>
      <c r="S25" s="106"/>
      <c r="T25" s="106"/>
      <c r="U25" s="94"/>
      <c r="V25" s="68"/>
      <c r="W25" s="53"/>
      <c r="X25" s="95"/>
      <c r="Y25" s="131">
        <f t="shared" si="4"/>
        <v>0</v>
      </c>
      <c r="Z25" s="131"/>
      <c r="AA25" s="131"/>
      <c r="AB25" s="96"/>
      <c r="AC25" s="54"/>
      <c r="AD25" s="66"/>
      <c r="AE25" s="92"/>
      <c r="AF25" s="131">
        <f t="shared" si="5"/>
        <v>0</v>
      </c>
      <c r="AG25" s="131"/>
      <c r="AH25" s="131"/>
      <c r="AI25" s="94"/>
      <c r="AJ25" s="63"/>
      <c r="AK25" s="92"/>
      <c r="AL25" s="131">
        <f t="shared" si="6"/>
        <v>0</v>
      </c>
      <c r="AM25" s="131"/>
      <c r="AN25" s="131"/>
      <c r="AO25" s="94"/>
      <c r="AP25" s="63"/>
      <c r="AQ25" s="92"/>
      <c r="AR25" s="131">
        <f t="shared" si="9"/>
        <v>0</v>
      </c>
      <c r="AS25" s="131"/>
      <c r="AT25" s="131"/>
      <c r="AU25" s="94"/>
      <c r="AV25" s="63"/>
      <c r="AW25" s="92"/>
      <c r="AX25" s="131">
        <f t="shared" si="10"/>
        <v>0</v>
      </c>
      <c r="AY25" s="131"/>
      <c r="AZ25" s="131"/>
      <c r="BA25" s="94"/>
      <c r="BB25" s="63"/>
      <c r="BC25" s="92"/>
      <c r="BD25" s="131">
        <f t="shared" si="11"/>
        <v>0</v>
      </c>
      <c r="BE25" s="131"/>
      <c r="BF25" s="131"/>
      <c r="BG25" s="94"/>
      <c r="BH25" s="63"/>
      <c r="BI25" s="92"/>
      <c r="BJ25" s="131">
        <f t="shared" si="12"/>
        <v>0</v>
      </c>
      <c r="BK25" s="131"/>
      <c r="BL25" s="131"/>
      <c r="BM25" s="94"/>
      <c r="BN25" s="63"/>
      <c r="BO25" s="92"/>
      <c r="BP25" s="131">
        <f t="shared" si="13"/>
        <v>0</v>
      </c>
      <c r="BQ25" s="131"/>
      <c r="BR25" s="131"/>
      <c r="BS25" s="94"/>
      <c r="BT25" s="63"/>
      <c r="BU25" s="92"/>
      <c r="BV25" s="131">
        <f t="shared" si="14"/>
        <v>0</v>
      </c>
      <c r="BW25" s="131"/>
      <c r="BX25" s="131"/>
      <c r="BY25" s="94"/>
    </row>
    <row r="26" spans="1:90" x14ac:dyDescent="0.25">
      <c r="A26" s="63">
        <v>12</v>
      </c>
      <c r="B26" s="89"/>
      <c r="C26" s="90">
        <f>'FORMATO 6'!U20</f>
        <v>0</v>
      </c>
      <c r="D26" s="90">
        <f>'FORMATO 6'!X20</f>
        <v>0</v>
      </c>
      <c r="E26" s="90">
        <f>'FORMATO 6'!AA20</f>
        <v>0</v>
      </c>
      <c r="F26" s="90">
        <f>'FORMATO 6'!AD20</f>
        <v>0</v>
      </c>
      <c r="G26" s="90">
        <f>'FORMATO 6'!AH20</f>
        <v>0</v>
      </c>
      <c r="H26" s="54"/>
      <c r="I26" s="91">
        <f t="shared" si="7"/>
        <v>0</v>
      </c>
      <c r="J26" s="53"/>
      <c r="K26" s="92"/>
      <c r="L26" s="68"/>
      <c r="M26" s="93">
        <f t="shared" si="8"/>
        <v>0</v>
      </c>
      <c r="N26" s="68"/>
      <c r="O26" s="94"/>
      <c r="P26" s="68"/>
      <c r="Q26" s="92"/>
      <c r="R26" s="106">
        <f t="shared" si="15"/>
        <v>0</v>
      </c>
      <c r="S26" s="106"/>
      <c r="T26" s="106"/>
      <c r="U26" s="94"/>
      <c r="V26" s="68"/>
      <c r="W26" s="53"/>
      <c r="X26" s="95"/>
      <c r="Y26" s="131">
        <f t="shared" si="4"/>
        <v>0</v>
      </c>
      <c r="Z26" s="131"/>
      <c r="AA26" s="131"/>
      <c r="AB26" s="96"/>
      <c r="AC26" s="54"/>
      <c r="AD26" s="66"/>
      <c r="AE26" s="92"/>
      <c r="AF26" s="131">
        <f t="shared" si="5"/>
        <v>0</v>
      </c>
      <c r="AG26" s="131"/>
      <c r="AH26" s="131"/>
      <c r="AI26" s="94"/>
      <c r="AJ26" s="63"/>
      <c r="AK26" s="92"/>
      <c r="AL26" s="131">
        <f t="shared" si="6"/>
        <v>0</v>
      </c>
      <c r="AM26" s="131"/>
      <c r="AN26" s="131"/>
      <c r="AO26" s="94"/>
      <c r="AP26" s="63"/>
      <c r="AQ26" s="92"/>
      <c r="AR26" s="131">
        <f t="shared" si="9"/>
        <v>0</v>
      </c>
      <c r="AS26" s="131"/>
      <c r="AT26" s="131"/>
      <c r="AU26" s="94"/>
      <c r="AV26" s="63"/>
      <c r="AW26" s="92"/>
      <c r="AX26" s="131">
        <f t="shared" si="10"/>
        <v>0</v>
      </c>
      <c r="AY26" s="131"/>
      <c r="AZ26" s="131"/>
      <c r="BA26" s="94"/>
      <c r="BB26" s="63"/>
      <c r="BC26" s="92"/>
      <c r="BD26" s="131">
        <f t="shared" si="11"/>
        <v>0</v>
      </c>
      <c r="BE26" s="131"/>
      <c r="BF26" s="131"/>
      <c r="BG26" s="94"/>
      <c r="BH26" s="63"/>
      <c r="BI26" s="92"/>
      <c r="BJ26" s="131">
        <f t="shared" si="12"/>
        <v>0</v>
      </c>
      <c r="BK26" s="131"/>
      <c r="BL26" s="131"/>
      <c r="BM26" s="94"/>
      <c r="BN26" s="63"/>
      <c r="BO26" s="92"/>
      <c r="BP26" s="131">
        <f t="shared" si="13"/>
        <v>0</v>
      </c>
      <c r="BQ26" s="131"/>
      <c r="BR26" s="131"/>
      <c r="BS26" s="94"/>
      <c r="BT26" s="63"/>
      <c r="BU26" s="92"/>
      <c r="BV26" s="131">
        <f t="shared" si="14"/>
        <v>0</v>
      </c>
      <c r="BW26" s="131"/>
      <c r="BX26" s="131"/>
      <c r="BY26" s="94"/>
    </row>
    <row r="27" spans="1:90" x14ac:dyDescent="0.25">
      <c r="A27" s="88">
        <v>13</v>
      </c>
      <c r="B27" s="89"/>
      <c r="C27" s="90"/>
      <c r="D27" s="98"/>
      <c r="E27" s="98"/>
      <c r="F27" s="98"/>
      <c r="G27" s="98"/>
      <c r="H27" s="54"/>
      <c r="I27" s="91">
        <f t="shared" si="7"/>
        <v>0</v>
      </c>
      <c r="J27" s="53"/>
      <c r="K27" s="92"/>
      <c r="L27" s="68"/>
      <c r="M27" s="93">
        <f t="shared" si="8"/>
        <v>0</v>
      </c>
      <c r="N27" s="68"/>
      <c r="O27" s="94"/>
      <c r="P27" s="68"/>
      <c r="Q27" s="92"/>
      <c r="R27" s="106">
        <f t="shared" si="15"/>
        <v>0</v>
      </c>
      <c r="S27" s="106"/>
      <c r="T27" s="106"/>
      <c r="U27" s="94"/>
      <c r="V27" s="68"/>
      <c r="W27" s="53"/>
      <c r="X27" s="95"/>
      <c r="Y27" s="131">
        <f t="shared" si="4"/>
        <v>0</v>
      </c>
      <c r="Z27" s="131"/>
      <c r="AA27" s="131"/>
      <c r="AB27" s="96"/>
      <c r="AC27" s="54"/>
      <c r="AD27" s="63"/>
      <c r="AE27" s="92"/>
      <c r="AF27" s="131">
        <f t="shared" si="5"/>
        <v>0</v>
      </c>
      <c r="AG27" s="131"/>
      <c r="AH27" s="131"/>
      <c r="AI27" s="94"/>
      <c r="AJ27" s="63"/>
      <c r="AK27" s="92"/>
      <c r="AL27" s="131">
        <f t="shared" si="6"/>
        <v>0</v>
      </c>
      <c r="AM27" s="131"/>
      <c r="AN27" s="131"/>
      <c r="AO27" s="94"/>
      <c r="AP27" s="63"/>
      <c r="AQ27" s="92"/>
      <c r="AR27" s="131">
        <f t="shared" si="9"/>
        <v>0</v>
      </c>
      <c r="AS27" s="131"/>
      <c r="AT27" s="131"/>
      <c r="AU27" s="94"/>
      <c r="AV27" s="63"/>
      <c r="AW27" s="92"/>
      <c r="AX27" s="131">
        <f t="shared" si="10"/>
        <v>0</v>
      </c>
      <c r="AY27" s="131"/>
      <c r="AZ27" s="131"/>
      <c r="BA27" s="94"/>
      <c r="BB27" s="63"/>
      <c r="BC27" s="92"/>
      <c r="BD27" s="131">
        <f t="shared" si="11"/>
        <v>0</v>
      </c>
      <c r="BE27" s="131"/>
      <c r="BF27" s="131"/>
      <c r="BG27" s="94"/>
      <c r="BH27" s="63"/>
      <c r="BI27" s="92"/>
      <c r="BJ27" s="131">
        <f t="shared" si="12"/>
        <v>0</v>
      </c>
      <c r="BK27" s="131"/>
      <c r="BL27" s="131"/>
      <c r="BM27" s="94"/>
      <c r="BN27" s="63"/>
      <c r="BO27" s="92"/>
      <c r="BP27" s="131">
        <f t="shared" si="13"/>
        <v>0</v>
      </c>
      <c r="BQ27" s="131"/>
      <c r="BR27" s="131"/>
      <c r="BS27" s="94"/>
      <c r="BT27" s="63"/>
      <c r="BU27" s="92"/>
      <c r="BV27" s="131">
        <f t="shared" si="14"/>
        <v>0</v>
      </c>
      <c r="BW27" s="131"/>
      <c r="BX27" s="131"/>
      <c r="BY27" s="94"/>
    </row>
    <row r="28" spans="1:90" x14ac:dyDescent="0.25">
      <c r="A28" s="63">
        <v>14</v>
      </c>
      <c r="B28" s="89"/>
      <c r="C28" s="90"/>
      <c r="D28" s="98"/>
      <c r="E28" s="98"/>
      <c r="F28" s="98"/>
      <c r="G28" s="98"/>
      <c r="H28" s="54"/>
      <c r="I28" s="91">
        <f t="shared" si="7"/>
        <v>0</v>
      </c>
      <c r="J28" s="53"/>
      <c r="K28" s="92"/>
      <c r="L28" s="68"/>
      <c r="M28" s="93">
        <f t="shared" si="8"/>
        <v>0</v>
      </c>
      <c r="N28" s="68"/>
      <c r="O28" s="94"/>
      <c r="P28" s="68"/>
      <c r="Q28" s="92"/>
      <c r="R28" s="106">
        <f t="shared" si="15"/>
        <v>0</v>
      </c>
      <c r="S28" s="106"/>
      <c r="T28" s="106"/>
      <c r="U28" s="94"/>
      <c r="V28" s="68"/>
      <c r="W28" s="53"/>
      <c r="X28" s="95"/>
      <c r="Y28" s="131">
        <f t="shared" si="4"/>
        <v>0</v>
      </c>
      <c r="Z28" s="131"/>
      <c r="AA28" s="131"/>
      <c r="AB28" s="96"/>
      <c r="AC28" s="54"/>
      <c r="AD28" s="63"/>
      <c r="AE28" s="92"/>
      <c r="AF28" s="131">
        <f t="shared" si="5"/>
        <v>0</v>
      </c>
      <c r="AG28" s="131"/>
      <c r="AH28" s="131"/>
      <c r="AI28" s="94"/>
      <c r="AJ28" s="63"/>
      <c r="AK28" s="92"/>
      <c r="AL28" s="131">
        <f t="shared" si="6"/>
        <v>0</v>
      </c>
      <c r="AM28" s="131"/>
      <c r="AN28" s="131"/>
      <c r="AO28" s="94"/>
      <c r="AP28" s="63"/>
      <c r="AQ28" s="92"/>
      <c r="AR28" s="131">
        <f t="shared" si="9"/>
        <v>0</v>
      </c>
      <c r="AS28" s="131"/>
      <c r="AT28" s="131"/>
      <c r="AU28" s="94"/>
      <c r="AV28" s="63"/>
      <c r="AW28" s="92"/>
      <c r="AX28" s="131">
        <f t="shared" si="10"/>
        <v>0</v>
      </c>
      <c r="AY28" s="131"/>
      <c r="AZ28" s="131"/>
      <c r="BA28" s="94"/>
      <c r="BB28" s="63"/>
      <c r="BC28" s="92"/>
      <c r="BD28" s="131">
        <f t="shared" si="11"/>
        <v>0</v>
      </c>
      <c r="BE28" s="131"/>
      <c r="BF28" s="131"/>
      <c r="BG28" s="94"/>
      <c r="BH28" s="63"/>
      <c r="BI28" s="92"/>
      <c r="BJ28" s="131">
        <f t="shared" si="12"/>
        <v>0</v>
      </c>
      <c r="BK28" s="131"/>
      <c r="BL28" s="131"/>
      <c r="BM28" s="94"/>
      <c r="BN28" s="63"/>
      <c r="BO28" s="92"/>
      <c r="BP28" s="131">
        <f t="shared" si="13"/>
        <v>0</v>
      </c>
      <c r="BQ28" s="131"/>
      <c r="BR28" s="131"/>
      <c r="BS28" s="94"/>
      <c r="BT28" s="63"/>
      <c r="BU28" s="92"/>
      <c r="BV28" s="131">
        <f t="shared" si="14"/>
        <v>0</v>
      </c>
      <c r="BW28" s="131"/>
      <c r="BX28" s="131"/>
      <c r="BY28" s="94"/>
    </row>
    <row r="29" spans="1:90" x14ac:dyDescent="0.25">
      <c r="A29" s="88">
        <v>15</v>
      </c>
      <c r="B29" s="89"/>
      <c r="C29" s="90"/>
      <c r="D29" s="98"/>
      <c r="E29" s="98"/>
      <c r="F29" s="98"/>
      <c r="G29" s="98"/>
      <c r="H29" s="54"/>
      <c r="I29" s="91">
        <f t="shared" si="7"/>
        <v>0</v>
      </c>
      <c r="J29" s="53"/>
      <c r="K29" s="92"/>
      <c r="L29" s="68"/>
      <c r="M29" s="93">
        <f t="shared" si="8"/>
        <v>0</v>
      </c>
      <c r="N29" s="68"/>
      <c r="O29" s="94"/>
      <c r="P29" s="68"/>
      <c r="Q29" s="92"/>
      <c r="R29" s="131">
        <f t="shared" si="15"/>
        <v>0</v>
      </c>
      <c r="S29" s="131"/>
      <c r="T29" s="131"/>
      <c r="U29" s="94"/>
      <c r="V29" s="68"/>
      <c r="W29" s="53"/>
      <c r="X29" s="95"/>
      <c r="Y29" s="131">
        <f t="shared" si="4"/>
        <v>0</v>
      </c>
      <c r="Z29" s="131"/>
      <c r="AA29" s="131"/>
      <c r="AB29" s="96"/>
      <c r="AC29" s="54"/>
      <c r="AD29" s="63"/>
      <c r="AE29" s="92"/>
      <c r="AF29" s="131">
        <f t="shared" si="5"/>
        <v>0</v>
      </c>
      <c r="AG29" s="131"/>
      <c r="AH29" s="131"/>
      <c r="AI29" s="94"/>
      <c r="AJ29" s="63"/>
      <c r="AK29" s="92"/>
      <c r="AL29" s="131">
        <f t="shared" si="6"/>
        <v>0</v>
      </c>
      <c r="AM29" s="131"/>
      <c r="AN29" s="131"/>
      <c r="AO29" s="94"/>
      <c r="AP29" s="63"/>
      <c r="AQ29" s="92"/>
      <c r="AR29" s="131">
        <f t="shared" si="9"/>
        <v>0</v>
      </c>
      <c r="AS29" s="131"/>
      <c r="AT29" s="131"/>
      <c r="AU29" s="94"/>
      <c r="AV29" s="63"/>
      <c r="AW29" s="92"/>
      <c r="AX29" s="131">
        <f t="shared" si="10"/>
        <v>0</v>
      </c>
      <c r="AY29" s="131"/>
      <c r="AZ29" s="131"/>
      <c r="BA29" s="94"/>
      <c r="BB29" s="63"/>
      <c r="BC29" s="92"/>
      <c r="BD29" s="131">
        <f t="shared" si="11"/>
        <v>0</v>
      </c>
      <c r="BE29" s="131"/>
      <c r="BF29" s="131"/>
      <c r="BG29" s="94"/>
      <c r="BH29" s="63"/>
      <c r="BI29" s="92"/>
      <c r="BJ29" s="131">
        <f t="shared" si="12"/>
        <v>0</v>
      </c>
      <c r="BK29" s="131"/>
      <c r="BL29" s="131"/>
      <c r="BM29" s="94"/>
      <c r="BN29" s="63"/>
      <c r="BO29" s="92"/>
      <c r="BP29" s="131">
        <f t="shared" si="13"/>
        <v>0</v>
      </c>
      <c r="BQ29" s="131"/>
      <c r="BR29" s="131"/>
      <c r="BS29" s="94"/>
      <c r="BT29" s="63"/>
      <c r="BU29" s="92"/>
      <c r="BV29" s="131">
        <f t="shared" si="14"/>
        <v>0</v>
      </c>
      <c r="BW29" s="131"/>
      <c r="BX29" s="131"/>
      <c r="BY29" s="94"/>
    </row>
    <row r="30" spans="1:90" x14ac:dyDescent="0.25">
      <c r="A30" s="63">
        <v>16</v>
      </c>
      <c r="B30" s="89"/>
      <c r="C30" s="90"/>
      <c r="D30" s="98"/>
      <c r="E30" s="98"/>
      <c r="F30" s="98"/>
      <c r="G30" s="98"/>
      <c r="H30" s="54"/>
      <c r="I30" s="91">
        <f t="shared" si="7"/>
        <v>0</v>
      </c>
      <c r="J30" s="53"/>
      <c r="K30" s="92"/>
      <c r="L30" s="68"/>
      <c r="M30" s="93">
        <f t="shared" si="8"/>
        <v>0</v>
      </c>
      <c r="N30" s="68"/>
      <c r="O30" s="94"/>
      <c r="P30" s="68"/>
      <c r="Q30" s="92"/>
      <c r="R30" s="131">
        <f t="shared" si="15"/>
        <v>0</v>
      </c>
      <c r="S30" s="131"/>
      <c r="T30" s="131"/>
      <c r="U30" s="94"/>
      <c r="V30" s="68"/>
      <c r="W30" s="53"/>
      <c r="X30" s="95"/>
      <c r="Y30" s="131">
        <f t="shared" si="4"/>
        <v>0</v>
      </c>
      <c r="Z30" s="131"/>
      <c r="AA30" s="131"/>
      <c r="AB30" s="96"/>
      <c r="AC30" s="54"/>
      <c r="AD30" s="63"/>
      <c r="AE30" s="92"/>
      <c r="AF30" s="131">
        <f t="shared" si="5"/>
        <v>0</v>
      </c>
      <c r="AG30" s="131"/>
      <c r="AH30" s="131"/>
      <c r="AI30" s="94"/>
      <c r="AJ30" s="63"/>
      <c r="AK30" s="92"/>
      <c r="AL30" s="131">
        <f t="shared" si="6"/>
        <v>0</v>
      </c>
      <c r="AM30" s="131"/>
      <c r="AN30" s="131"/>
      <c r="AO30" s="94"/>
      <c r="AP30" s="63"/>
      <c r="AQ30" s="92"/>
      <c r="AR30" s="131">
        <f t="shared" si="9"/>
        <v>0</v>
      </c>
      <c r="AS30" s="131"/>
      <c r="AT30" s="131"/>
      <c r="AU30" s="94"/>
      <c r="AV30" s="63"/>
      <c r="AW30" s="92"/>
      <c r="AX30" s="131">
        <f t="shared" si="10"/>
        <v>0</v>
      </c>
      <c r="AY30" s="131"/>
      <c r="AZ30" s="131"/>
      <c r="BA30" s="94"/>
      <c r="BB30" s="63"/>
      <c r="BC30" s="92"/>
      <c r="BD30" s="131">
        <f t="shared" si="11"/>
        <v>0</v>
      </c>
      <c r="BE30" s="131"/>
      <c r="BF30" s="131"/>
      <c r="BG30" s="94"/>
      <c r="BH30" s="63"/>
      <c r="BI30" s="92"/>
      <c r="BJ30" s="131">
        <f t="shared" si="12"/>
        <v>0</v>
      </c>
      <c r="BK30" s="131"/>
      <c r="BL30" s="131"/>
      <c r="BM30" s="94"/>
      <c r="BN30" s="63"/>
      <c r="BO30" s="92"/>
      <c r="BP30" s="131">
        <f t="shared" si="13"/>
        <v>0</v>
      </c>
      <c r="BQ30" s="131"/>
      <c r="BR30" s="131"/>
      <c r="BS30" s="94"/>
      <c r="BT30" s="63"/>
      <c r="BU30" s="92"/>
      <c r="BV30" s="131">
        <f t="shared" si="14"/>
        <v>0</v>
      </c>
      <c r="BW30" s="131"/>
      <c r="BX30" s="131"/>
      <c r="BY30" s="94"/>
    </row>
    <row r="31" spans="1:90" x14ac:dyDescent="0.25">
      <c r="A31" s="88">
        <v>17</v>
      </c>
      <c r="B31" s="89"/>
      <c r="C31" s="90"/>
      <c r="D31" s="98"/>
      <c r="E31" s="98"/>
      <c r="F31" s="98"/>
      <c r="G31" s="98"/>
      <c r="H31" s="54"/>
      <c r="I31" s="91">
        <f t="shared" si="7"/>
        <v>0</v>
      </c>
      <c r="J31" s="53"/>
      <c r="K31" s="92"/>
      <c r="L31" s="68"/>
      <c r="M31" s="93">
        <f t="shared" si="8"/>
        <v>0</v>
      </c>
      <c r="N31" s="68"/>
      <c r="O31" s="94"/>
      <c r="P31" s="68"/>
      <c r="Q31" s="92"/>
      <c r="R31" s="131">
        <f t="shared" si="15"/>
        <v>0</v>
      </c>
      <c r="S31" s="131"/>
      <c r="T31" s="131"/>
      <c r="U31" s="94"/>
      <c r="V31" s="68"/>
      <c r="W31" s="53"/>
      <c r="X31" s="95"/>
      <c r="Y31" s="131">
        <f t="shared" si="4"/>
        <v>0</v>
      </c>
      <c r="Z31" s="131"/>
      <c r="AA31" s="131"/>
      <c r="AB31" s="96"/>
      <c r="AC31" s="54"/>
      <c r="AD31" s="63"/>
      <c r="AE31" s="92"/>
      <c r="AF31" s="131">
        <f t="shared" si="5"/>
        <v>0</v>
      </c>
      <c r="AG31" s="131"/>
      <c r="AH31" s="131"/>
      <c r="AI31" s="94"/>
      <c r="AJ31" s="63"/>
      <c r="AK31" s="92"/>
      <c r="AL31" s="131">
        <f t="shared" si="6"/>
        <v>0</v>
      </c>
      <c r="AM31" s="131"/>
      <c r="AN31" s="131"/>
      <c r="AO31" s="94"/>
      <c r="AP31" s="63"/>
      <c r="AQ31" s="92"/>
      <c r="AR31" s="131">
        <f t="shared" si="9"/>
        <v>0</v>
      </c>
      <c r="AS31" s="131"/>
      <c r="AT31" s="131"/>
      <c r="AU31" s="94"/>
      <c r="AV31" s="63"/>
      <c r="AW31" s="92"/>
      <c r="AX31" s="131">
        <f t="shared" si="10"/>
        <v>0</v>
      </c>
      <c r="AY31" s="131"/>
      <c r="AZ31" s="131"/>
      <c r="BA31" s="94"/>
      <c r="BB31" s="63"/>
      <c r="BC31" s="92"/>
      <c r="BD31" s="131">
        <f t="shared" si="11"/>
        <v>0</v>
      </c>
      <c r="BE31" s="131"/>
      <c r="BF31" s="131"/>
      <c r="BG31" s="94"/>
      <c r="BH31" s="63"/>
      <c r="BI31" s="92"/>
      <c r="BJ31" s="131">
        <f t="shared" si="12"/>
        <v>0</v>
      </c>
      <c r="BK31" s="131"/>
      <c r="BL31" s="131"/>
      <c r="BM31" s="94"/>
      <c r="BN31" s="63"/>
      <c r="BO31" s="92"/>
      <c r="BP31" s="131">
        <f t="shared" si="13"/>
        <v>0</v>
      </c>
      <c r="BQ31" s="131"/>
      <c r="BR31" s="131"/>
      <c r="BS31" s="94"/>
      <c r="BT31" s="63"/>
      <c r="BU31" s="92"/>
      <c r="BV31" s="131">
        <f t="shared" si="14"/>
        <v>0</v>
      </c>
      <c r="BW31" s="131"/>
      <c r="BX31" s="131"/>
      <c r="BY31" s="94"/>
    </row>
    <row r="32" spans="1:90" x14ac:dyDescent="0.25">
      <c r="A32" s="63">
        <v>18</v>
      </c>
      <c r="B32" s="89"/>
      <c r="C32" s="90"/>
      <c r="D32" s="98"/>
      <c r="E32" s="98"/>
      <c r="F32" s="98"/>
      <c r="G32" s="98"/>
      <c r="H32" s="54"/>
      <c r="I32" s="91">
        <f t="shared" si="7"/>
        <v>0</v>
      </c>
      <c r="J32" s="53"/>
      <c r="K32" s="92"/>
      <c r="L32" s="68"/>
      <c r="M32" s="93">
        <f t="shared" si="8"/>
        <v>0</v>
      </c>
      <c r="N32" s="68"/>
      <c r="O32" s="94"/>
      <c r="P32" s="68"/>
      <c r="Q32" s="92"/>
      <c r="R32" s="131">
        <f t="shared" si="15"/>
        <v>0</v>
      </c>
      <c r="S32" s="131"/>
      <c r="T32" s="131"/>
      <c r="U32" s="94"/>
      <c r="V32" s="68"/>
      <c r="W32" s="53"/>
      <c r="X32" s="95"/>
      <c r="Y32" s="131">
        <f t="shared" si="4"/>
        <v>0</v>
      </c>
      <c r="Z32" s="131"/>
      <c r="AA32" s="131"/>
      <c r="AB32" s="96"/>
      <c r="AC32" s="54"/>
      <c r="AD32" s="63"/>
      <c r="AE32" s="92"/>
      <c r="AF32" s="131">
        <f t="shared" si="5"/>
        <v>0</v>
      </c>
      <c r="AG32" s="131"/>
      <c r="AH32" s="131"/>
      <c r="AI32" s="94"/>
      <c r="AJ32" s="63"/>
      <c r="AK32" s="92"/>
      <c r="AL32" s="131">
        <f t="shared" si="6"/>
        <v>0</v>
      </c>
      <c r="AM32" s="131"/>
      <c r="AN32" s="131"/>
      <c r="AO32" s="94"/>
      <c r="AP32" s="63"/>
      <c r="AQ32" s="92"/>
      <c r="AR32" s="131">
        <f t="shared" si="9"/>
        <v>0</v>
      </c>
      <c r="AS32" s="131"/>
      <c r="AT32" s="131"/>
      <c r="AU32" s="94"/>
      <c r="AV32" s="63"/>
      <c r="AW32" s="92"/>
      <c r="AX32" s="131">
        <f t="shared" si="10"/>
        <v>0</v>
      </c>
      <c r="AY32" s="131"/>
      <c r="AZ32" s="131"/>
      <c r="BA32" s="94"/>
      <c r="BB32" s="63"/>
      <c r="BC32" s="92"/>
      <c r="BD32" s="131">
        <f t="shared" si="11"/>
        <v>0</v>
      </c>
      <c r="BE32" s="131"/>
      <c r="BF32" s="131"/>
      <c r="BG32" s="94"/>
      <c r="BH32" s="63"/>
      <c r="BI32" s="92"/>
      <c r="BJ32" s="131">
        <f t="shared" si="12"/>
        <v>0</v>
      </c>
      <c r="BK32" s="131"/>
      <c r="BL32" s="131"/>
      <c r="BM32" s="94"/>
      <c r="BN32" s="63"/>
      <c r="BO32" s="92"/>
      <c r="BP32" s="131">
        <f t="shared" si="13"/>
        <v>0</v>
      </c>
      <c r="BQ32" s="131"/>
      <c r="BR32" s="131"/>
      <c r="BS32" s="94"/>
      <c r="BT32" s="63"/>
      <c r="BU32" s="92"/>
      <c r="BV32" s="131">
        <f t="shared" si="14"/>
        <v>0</v>
      </c>
      <c r="BW32" s="131"/>
      <c r="BX32" s="131"/>
      <c r="BY32" s="94"/>
    </row>
    <row r="33" spans="1:77" s="97" customFormat="1" x14ac:dyDescent="0.25">
      <c r="A33" s="88">
        <v>19</v>
      </c>
      <c r="B33" s="89"/>
      <c r="C33" s="90"/>
      <c r="D33" s="98"/>
      <c r="E33" s="98"/>
      <c r="F33" s="98"/>
      <c r="G33" s="98"/>
      <c r="H33" s="54"/>
      <c r="I33" s="91">
        <f t="shared" si="7"/>
        <v>0</v>
      </c>
      <c r="J33" s="53"/>
      <c r="K33" s="92"/>
      <c r="L33" s="68"/>
      <c r="M33" s="93">
        <f t="shared" si="8"/>
        <v>0</v>
      </c>
      <c r="N33" s="68"/>
      <c r="O33" s="94"/>
      <c r="P33" s="68"/>
      <c r="Q33" s="92"/>
      <c r="R33" s="131">
        <f t="shared" si="15"/>
        <v>0</v>
      </c>
      <c r="S33" s="131"/>
      <c r="T33" s="131"/>
      <c r="U33" s="94"/>
      <c r="V33" s="68"/>
      <c r="W33" s="53"/>
      <c r="X33" s="95"/>
      <c r="Y33" s="131">
        <f t="shared" si="4"/>
        <v>0</v>
      </c>
      <c r="Z33" s="131"/>
      <c r="AA33" s="131"/>
      <c r="AB33" s="96"/>
      <c r="AC33" s="54"/>
      <c r="AD33" s="66"/>
      <c r="AE33" s="92"/>
      <c r="AF33" s="131">
        <f t="shared" si="5"/>
        <v>0</v>
      </c>
      <c r="AG33" s="131"/>
      <c r="AH33" s="131"/>
      <c r="AI33" s="94"/>
      <c r="AJ33" s="66"/>
      <c r="AK33" s="92"/>
      <c r="AL33" s="131">
        <f t="shared" si="6"/>
        <v>0</v>
      </c>
      <c r="AM33" s="131"/>
      <c r="AN33" s="131"/>
      <c r="AO33" s="94"/>
      <c r="AP33" s="66"/>
      <c r="AQ33" s="92"/>
      <c r="AR33" s="131">
        <f t="shared" si="9"/>
        <v>0</v>
      </c>
      <c r="AS33" s="131"/>
      <c r="AT33" s="131"/>
      <c r="AU33" s="94"/>
      <c r="AV33" s="66"/>
      <c r="AW33" s="92"/>
      <c r="AX33" s="131">
        <f t="shared" si="10"/>
        <v>0</v>
      </c>
      <c r="AY33" s="131"/>
      <c r="AZ33" s="131"/>
      <c r="BA33" s="94"/>
      <c r="BB33" s="88"/>
      <c r="BC33" s="92"/>
      <c r="BD33" s="131">
        <f t="shared" si="11"/>
        <v>0</v>
      </c>
      <c r="BE33" s="131"/>
      <c r="BF33" s="131"/>
      <c r="BG33" s="94"/>
      <c r="BH33" s="88"/>
      <c r="BI33" s="92"/>
      <c r="BJ33" s="131">
        <f t="shared" si="12"/>
        <v>0</v>
      </c>
      <c r="BK33" s="131"/>
      <c r="BL33" s="131"/>
      <c r="BM33" s="94"/>
      <c r="BN33" s="88"/>
      <c r="BO33" s="92"/>
      <c r="BP33" s="131">
        <f t="shared" si="13"/>
        <v>0</v>
      </c>
      <c r="BQ33" s="131"/>
      <c r="BR33" s="131"/>
      <c r="BS33" s="94"/>
      <c r="BT33" s="88"/>
      <c r="BU33" s="92"/>
      <c r="BV33" s="131">
        <f t="shared" si="14"/>
        <v>0</v>
      </c>
      <c r="BW33" s="131"/>
      <c r="BX33" s="131"/>
      <c r="BY33" s="94"/>
    </row>
    <row r="34" spans="1:77" ht="15.75" thickBot="1" x14ac:dyDescent="0.3">
      <c r="A34" s="63">
        <v>20</v>
      </c>
      <c r="B34" s="89"/>
      <c r="C34" s="90"/>
      <c r="D34" s="98"/>
      <c r="E34" s="98"/>
      <c r="F34" s="98"/>
      <c r="G34" s="98"/>
      <c r="H34" s="54"/>
      <c r="I34" s="91">
        <f t="shared" si="7"/>
        <v>0</v>
      </c>
      <c r="J34" s="53"/>
      <c r="K34" s="99"/>
      <c r="L34" s="100"/>
      <c r="M34" s="101">
        <f t="shared" si="8"/>
        <v>0</v>
      </c>
      <c r="N34" s="100"/>
      <c r="O34" s="102"/>
      <c r="P34" s="68"/>
      <c r="Q34" s="99"/>
      <c r="R34" s="130">
        <f t="shared" si="15"/>
        <v>0</v>
      </c>
      <c r="S34" s="130"/>
      <c r="T34" s="130"/>
      <c r="U34" s="102"/>
      <c r="V34" s="68"/>
      <c r="W34" s="53"/>
      <c r="X34" s="103"/>
      <c r="Y34" s="130">
        <f t="shared" si="4"/>
        <v>0</v>
      </c>
      <c r="Z34" s="130"/>
      <c r="AA34" s="130"/>
      <c r="AB34" s="104"/>
      <c r="AC34" s="54"/>
      <c r="AD34" s="63"/>
      <c r="AE34" s="99"/>
      <c r="AF34" s="130">
        <f t="shared" si="5"/>
        <v>0</v>
      </c>
      <c r="AG34" s="130"/>
      <c r="AH34" s="130"/>
      <c r="AI34" s="102"/>
      <c r="AJ34" s="63"/>
      <c r="AK34" s="99"/>
      <c r="AL34" s="130">
        <f t="shared" si="6"/>
        <v>0</v>
      </c>
      <c r="AM34" s="130"/>
      <c r="AN34" s="130"/>
      <c r="AO34" s="102"/>
      <c r="AP34" s="63"/>
      <c r="AQ34" s="99"/>
      <c r="AR34" s="130">
        <f t="shared" si="9"/>
        <v>0</v>
      </c>
      <c r="AS34" s="130"/>
      <c r="AT34" s="130"/>
      <c r="AU34" s="102"/>
      <c r="AV34" s="63"/>
      <c r="AW34" s="99"/>
      <c r="AX34" s="130">
        <f t="shared" si="10"/>
        <v>0</v>
      </c>
      <c r="AY34" s="130"/>
      <c r="AZ34" s="130"/>
      <c r="BA34" s="102"/>
      <c r="BB34" s="63"/>
      <c r="BC34" s="99"/>
      <c r="BD34" s="130">
        <f t="shared" si="11"/>
        <v>0</v>
      </c>
      <c r="BE34" s="130"/>
      <c r="BF34" s="130"/>
      <c r="BG34" s="102"/>
      <c r="BH34" s="63"/>
      <c r="BI34" s="99"/>
      <c r="BJ34" s="130">
        <f t="shared" si="12"/>
        <v>0</v>
      </c>
      <c r="BK34" s="130"/>
      <c r="BL34" s="130"/>
      <c r="BM34" s="102"/>
      <c r="BN34" s="63"/>
      <c r="BO34" s="99"/>
      <c r="BP34" s="130">
        <f t="shared" si="13"/>
        <v>0</v>
      </c>
      <c r="BQ34" s="130"/>
      <c r="BR34" s="130"/>
      <c r="BS34" s="102"/>
      <c r="BT34" s="63"/>
      <c r="BU34" s="99"/>
      <c r="BV34" s="130">
        <f t="shared" si="14"/>
        <v>0</v>
      </c>
      <c r="BW34" s="130"/>
      <c r="BX34" s="130"/>
      <c r="BY34" s="102"/>
    </row>
    <row r="35" spans="1:77" x14ac:dyDescent="0.25">
      <c r="A35" s="66"/>
      <c r="B35" s="53"/>
      <c r="C35" s="54"/>
      <c r="D35" s="54"/>
      <c r="E35" s="54"/>
      <c r="F35" s="54"/>
      <c r="G35" s="54"/>
      <c r="H35" s="54"/>
      <c r="I35" s="68"/>
      <c r="J35" s="53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53"/>
      <c r="X35" s="54"/>
      <c r="Y35" s="54"/>
      <c r="Z35" s="54"/>
      <c r="AA35" s="54"/>
      <c r="AB35" s="54"/>
      <c r="AC35" s="54"/>
      <c r="AD35" s="66"/>
      <c r="AE35" s="66"/>
      <c r="AF35" s="105"/>
      <c r="AG35" s="63"/>
      <c r="AH35" s="63"/>
      <c r="AI35" s="63"/>
      <c r="AJ35" s="63"/>
      <c r="AK35" s="66"/>
      <c r="AL35" s="105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</row>
    <row r="36" spans="1:77" x14ac:dyDescent="0.25">
      <c r="A36" s="66"/>
      <c r="B36" s="53"/>
      <c r="C36" s="54"/>
      <c r="D36" s="54"/>
      <c r="E36" s="54"/>
      <c r="F36" s="54"/>
      <c r="G36" s="54"/>
      <c r="H36" s="54"/>
      <c r="I36" s="76"/>
      <c r="J36" s="53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53"/>
      <c r="X36" s="54"/>
      <c r="Y36" s="54"/>
      <c r="Z36" s="54"/>
      <c r="AA36" s="54"/>
      <c r="AB36" s="54"/>
      <c r="AC36" s="54"/>
      <c r="AD36" s="66"/>
      <c r="AE36" s="66"/>
      <c r="AF36" s="105"/>
      <c r="AG36" s="63"/>
      <c r="AH36" s="63"/>
      <c r="AI36" s="63"/>
      <c r="AJ36" s="63"/>
      <c r="AK36" s="66"/>
      <c r="AL36" s="105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</row>
    <row r="37" spans="1:77" x14ac:dyDescent="0.25">
      <c r="A37" s="66"/>
      <c r="B37" s="53"/>
      <c r="C37" s="54"/>
      <c r="D37" s="54"/>
      <c r="E37" s="54"/>
      <c r="F37" s="54"/>
      <c r="G37" s="54"/>
      <c r="H37" s="54"/>
      <c r="I37" s="76"/>
      <c r="J37" s="53"/>
      <c r="K37" s="68"/>
      <c r="L37" s="68"/>
      <c r="M37" s="68"/>
      <c r="N37" s="68"/>
      <c r="O37" s="68"/>
      <c r="P37" s="68"/>
      <c r="Q37" s="132"/>
      <c r="R37" s="132"/>
      <c r="S37" s="132"/>
      <c r="T37" s="132"/>
      <c r="U37" s="132"/>
      <c r="V37" s="68"/>
      <c r="W37" s="53"/>
      <c r="X37" s="54"/>
      <c r="Y37" s="54"/>
      <c r="Z37" s="54"/>
      <c r="AA37" s="54"/>
      <c r="AB37" s="54"/>
      <c r="AC37" s="54"/>
      <c r="AD37" s="66"/>
      <c r="AE37" s="66"/>
      <c r="AF37" s="105"/>
      <c r="AK37" s="66"/>
      <c r="AL37" s="105"/>
    </row>
    <row r="38" spans="1:77" x14ac:dyDescent="0.25">
      <c r="A38" s="66"/>
      <c r="B38" s="53"/>
      <c r="C38" s="68"/>
      <c r="D38" s="68"/>
      <c r="E38" s="68"/>
      <c r="F38" s="68"/>
      <c r="G38" s="68"/>
      <c r="H38" s="68"/>
      <c r="I38" s="68"/>
      <c r="J38" s="53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53"/>
      <c r="X38" s="54"/>
      <c r="Y38" s="68"/>
      <c r="Z38" s="68"/>
      <c r="AA38" s="54"/>
      <c r="AB38" s="54"/>
      <c r="AC38" s="54"/>
      <c r="AD38" s="66"/>
      <c r="AE38" s="66"/>
      <c r="AF38" s="68"/>
      <c r="AG38" s="68"/>
      <c r="AK38" s="66"/>
      <c r="AL38" s="68"/>
      <c r="AM38" s="68"/>
    </row>
  </sheetData>
  <mergeCells count="203">
    <mergeCell ref="BV32:BX32"/>
    <mergeCell ref="BV33:BX33"/>
    <mergeCell ref="BV34:BX34"/>
    <mergeCell ref="BV23:BX23"/>
    <mergeCell ref="BV24:BX24"/>
    <mergeCell ref="BV25:BX25"/>
    <mergeCell ref="BV26:BX26"/>
    <mergeCell ref="BV27:BX27"/>
    <mergeCell ref="BV28:BX28"/>
    <mergeCell ref="BV29:BX29"/>
    <mergeCell ref="BV30:BX30"/>
    <mergeCell ref="BV31:BX31"/>
    <mergeCell ref="BU3:BY3"/>
    <mergeCell ref="BU13:BY14"/>
    <mergeCell ref="BV16:BX16"/>
    <mergeCell ref="BV17:BX17"/>
    <mergeCell ref="BV18:BX18"/>
    <mergeCell ref="BV19:BX19"/>
    <mergeCell ref="BV20:BX20"/>
    <mergeCell ref="BV21:BX21"/>
    <mergeCell ref="BV22:BX22"/>
    <mergeCell ref="AQ3:AU3"/>
    <mergeCell ref="AW3:BA3"/>
    <mergeCell ref="BC3:BG3"/>
    <mergeCell ref="AW13:BA14"/>
    <mergeCell ref="BC13:BG14"/>
    <mergeCell ref="BI3:BM3"/>
    <mergeCell ref="BO3:BS3"/>
    <mergeCell ref="C12:G12"/>
    <mergeCell ref="B3:G3"/>
    <mergeCell ref="K3:O3"/>
    <mergeCell ref="Q3:U3"/>
    <mergeCell ref="X3:AB3"/>
    <mergeCell ref="AE3:AI3"/>
    <mergeCell ref="AK3:AO3"/>
    <mergeCell ref="B4:C4"/>
    <mergeCell ref="B5:E5"/>
    <mergeCell ref="B6:D6"/>
    <mergeCell ref="B7:D7"/>
    <mergeCell ref="BI13:BM14"/>
    <mergeCell ref="BO13:BS14"/>
    <mergeCell ref="K13:O14"/>
    <mergeCell ref="Q13:U14"/>
    <mergeCell ref="X13:AB14"/>
    <mergeCell ref="AE13:AI14"/>
    <mergeCell ref="AK13:AO14"/>
    <mergeCell ref="AQ13:AU14"/>
    <mergeCell ref="AR16:AT16"/>
    <mergeCell ref="AX16:AZ16"/>
    <mergeCell ref="BD16:BF16"/>
    <mergeCell ref="BJ16:BL16"/>
    <mergeCell ref="BP16:BR16"/>
    <mergeCell ref="Y17:AA17"/>
    <mergeCell ref="AF17:AH17"/>
    <mergeCell ref="AL17:AN17"/>
    <mergeCell ref="AR17:AT17"/>
    <mergeCell ref="AX17:AZ17"/>
    <mergeCell ref="BD17:BF17"/>
    <mergeCell ref="BJ17:BL17"/>
    <mergeCell ref="BP17:BR17"/>
    <mergeCell ref="Y19:AA19"/>
    <mergeCell ref="AF19:AH19"/>
    <mergeCell ref="BJ18:BL18"/>
    <mergeCell ref="BD18:BF18"/>
    <mergeCell ref="BP18:BR18"/>
    <mergeCell ref="BD19:BF19"/>
    <mergeCell ref="BJ19:BL19"/>
    <mergeCell ref="BP19:BR19"/>
    <mergeCell ref="AL19:AN19"/>
    <mergeCell ref="AR19:AT19"/>
    <mergeCell ref="AX19:AZ19"/>
    <mergeCell ref="Y18:AA18"/>
    <mergeCell ref="AF18:AH18"/>
    <mergeCell ref="AL18:AN18"/>
    <mergeCell ref="AR18:AT18"/>
    <mergeCell ref="AX18:AZ18"/>
    <mergeCell ref="BP22:BR22"/>
    <mergeCell ref="BD23:BF23"/>
    <mergeCell ref="BJ23:BL23"/>
    <mergeCell ref="BP23:BR23"/>
    <mergeCell ref="BJ20:BL20"/>
    <mergeCell ref="BP20:BR20"/>
    <mergeCell ref="Y21:AA21"/>
    <mergeCell ref="AF21:AH21"/>
    <mergeCell ref="AL21:AN21"/>
    <mergeCell ref="AR21:AT21"/>
    <mergeCell ref="AX21:AZ21"/>
    <mergeCell ref="BD21:BF21"/>
    <mergeCell ref="BJ21:BL21"/>
    <mergeCell ref="BP21:BR21"/>
    <mergeCell ref="Y20:AA20"/>
    <mergeCell ref="AF20:AH20"/>
    <mergeCell ref="AL20:AN20"/>
    <mergeCell ref="AR20:AT20"/>
    <mergeCell ref="AX20:AZ20"/>
    <mergeCell ref="BD20:BF20"/>
    <mergeCell ref="Y23:AA23"/>
    <mergeCell ref="AF23:AH23"/>
    <mergeCell ref="AR23:AT23"/>
    <mergeCell ref="AX23:AZ23"/>
    <mergeCell ref="Y22:AA22"/>
    <mergeCell ref="AF22:AH22"/>
    <mergeCell ref="AL22:AN22"/>
    <mergeCell ref="AR22:AT22"/>
    <mergeCell ref="AX22:AZ22"/>
    <mergeCell ref="BD26:BF26"/>
    <mergeCell ref="BD22:BF22"/>
    <mergeCell ref="BJ22:BL22"/>
    <mergeCell ref="BD27:BF27"/>
    <mergeCell ref="BJ27:BL27"/>
    <mergeCell ref="AL23:AN23"/>
    <mergeCell ref="AL26:AN26"/>
    <mergeCell ref="AR26:AT26"/>
    <mergeCell ref="AX26:AZ26"/>
    <mergeCell ref="BJ24:BL24"/>
    <mergeCell ref="BP24:BR24"/>
    <mergeCell ref="Y25:AA25"/>
    <mergeCell ref="AF25:AH25"/>
    <mergeCell ref="AL25:AN25"/>
    <mergeCell ref="AR25:AT25"/>
    <mergeCell ref="AX25:AZ25"/>
    <mergeCell ref="BD25:BF25"/>
    <mergeCell ref="BJ25:BL25"/>
    <mergeCell ref="BP25:BR25"/>
    <mergeCell ref="Y24:AA24"/>
    <mergeCell ref="AF24:AH24"/>
    <mergeCell ref="AL24:AN24"/>
    <mergeCell ref="AR24:AT24"/>
    <mergeCell ref="AX24:AZ24"/>
    <mergeCell ref="BD24:BF24"/>
    <mergeCell ref="BJ28:BL28"/>
    <mergeCell ref="BP28:BR28"/>
    <mergeCell ref="Y28:AA28"/>
    <mergeCell ref="AF28:AH28"/>
    <mergeCell ref="AL28:AN28"/>
    <mergeCell ref="AR28:AT28"/>
    <mergeCell ref="AX28:AZ28"/>
    <mergeCell ref="BD28:BF28"/>
    <mergeCell ref="BP26:BR26"/>
    <mergeCell ref="BJ26:BL26"/>
    <mergeCell ref="BP27:BR27"/>
    <mergeCell ref="Y27:AA27"/>
    <mergeCell ref="AF27:AH27"/>
    <mergeCell ref="AL27:AN27"/>
    <mergeCell ref="AR27:AT27"/>
    <mergeCell ref="AX27:AZ27"/>
    <mergeCell ref="Y26:AA26"/>
    <mergeCell ref="AF26:AH26"/>
    <mergeCell ref="R29:T29"/>
    <mergeCell ref="Y29:AA29"/>
    <mergeCell ref="AF29:AH29"/>
    <mergeCell ref="AL29:AN29"/>
    <mergeCell ref="AR29:AT29"/>
    <mergeCell ref="AX29:AZ29"/>
    <mergeCell ref="BD29:BF29"/>
    <mergeCell ref="BJ29:BL29"/>
    <mergeCell ref="BP29:BR29"/>
    <mergeCell ref="R30:T30"/>
    <mergeCell ref="Y30:AA30"/>
    <mergeCell ref="AF30:AH30"/>
    <mergeCell ref="AL30:AN30"/>
    <mergeCell ref="AR30:AT30"/>
    <mergeCell ref="AX30:AZ30"/>
    <mergeCell ref="BD30:BF30"/>
    <mergeCell ref="BJ30:BL30"/>
    <mergeCell ref="BP30:BR30"/>
    <mergeCell ref="Q37:U37"/>
    <mergeCell ref="BD31:BF31"/>
    <mergeCell ref="BJ31:BL31"/>
    <mergeCell ref="BP31:BR31"/>
    <mergeCell ref="R32:T32"/>
    <mergeCell ref="Y32:AA32"/>
    <mergeCell ref="AF32:AH32"/>
    <mergeCell ref="AL32:AN32"/>
    <mergeCell ref="AR32:AT32"/>
    <mergeCell ref="AX32:AZ32"/>
    <mergeCell ref="BD32:BF32"/>
    <mergeCell ref="R31:T31"/>
    <mergeCell ref="Y31:AA31"/>
    <mergeCell ref="AF31:AH31"/>
    <mergeCell ref="AL31:AN31"/>
    <mergeCell ref="AR31:AT31"/>
    <mergeCell ref="AX31:AZ31"/>
    <mergeCell ref="BJ32:BL32"/>
    <mergeCell ref="BP32:BR32"/>
    <mergeCell ref="BP33:BR33"/>
    <mergeCell ref="R34:T34"/>
    <mergeCell ref="Y34:AA34"/>
    <mergeCell ref="AF34:AH34"/>
    <mergeCell ref="AL34:AN34"/>
    <mergeCell ref="AR34:AT34"/>
    <mergeCell ref="AX34:AZ34"/>
    <mergeCell ref="BD34:BF34"/>
    <mergeCell ref="BJ34:BL34"/>
    <mergeCell ref="BP34:BR34"/>
    <mergeCell ref="R33:T33"/>
    <mergeCell ref="Y33:AA33"/>
    <mergeCell ref="AF33:AH33"/>
    <mergeCell ref="AL33:AN33"/>
    <mergeCell ref="AR33:AT33"/>
    <mergeCell ref="AX33:AZ33"/>
    <mergeCell ref="BD33:BF33"/>
    <mergeCell ref="BJ33:BL33"/>
  </mergeCells>
  <conditionalFormatting sqref="N15:N34">
    <cfRule type="cellIs" dxfId="83" priority="79" operator="lessThan">
      <formula>0</formula>
    </cfRule>
  </conditionalFormatting>
  <conditionalFormatting sqref="M15:M34">
    <cfRule type="cellIs" dxfId="82" priority="47" operator="greaterThan">
      <formula>0</formula>
    </cfRule>
  </conditionalFormatting>
  <conditionalFormatting sqref="R15:T34">
    <cfRule type="cellIs" dxfId="81" priority="46" operator="greaterThan">
      <formula>0</formula>
    </cfRule>
  </conditionalFormatting>
  <conditionalFormatting sqref="Y15:AA34">
    <cfRule type="cellIs" dxfId="80" priority="45" operator="greaterThan">
      <formula>0</formula>
    </cfRule>
  </conditionalFormatting>
  <conditionalFormatting sqref="AF15:AH34">
    <cfRule type="cellIs" dxfId="79" priority="44" operator="greaterThan">
      <formula>0</formula>
    </cfRule>
  </conditionalFormatting>
  <conditionalFormatting sqref="AL15:AN34">
    <cfRule type="cellIs" dxfId="78" priority="43" operator="greaterThan">
      <formula>0</formula>
    </cfRule>
  </conditionalFormatting>
  <conditionalFormatting sqref="AR15:AT34">
    <cfRule type="cellIs" dxfId="77" priority="42" operator="greaterThan">
      <formula>0</formula>
    </cfRule>
  </conditionalFormatting>
  <conditionalFormatting sqref="AX15:AZ34">
    <cfRule type="cellIs" dxfId="76" priority="41" operator="greaterThan">
      <formula>0</formula>
    </cfRule>
  </conditionalFormatting>
  <conditionalFormatting sqref="BD15:BF34">
    <cfRule type="cellIs" dxfId="75" priority="40" operator="greaterThan">
      <formula>0</formula>
    </cfRule>
  </conditionalFormatting>
  <conditionalFormatting sqref="BJ15:BL34">
    <cfRule type="cellIs" dxfId="74" priority="39" operator="greaterThan">
      <formula>0</formula>
    </cfRule>
  </conditionalFormatting>
  <conditionalFormatting sqref="BP15:BR34">
    <cfRule type="cellIs" dxfId="73" priority="38" operator="greaterThan">
      <formula>0</formula>
    </cfRule>
  </conditionalFormatting>
  <conditionalFormatting sqref="C15:G15">
    <cfRule type="cellIs" dxfId="72" priority="27" operator="equal">
      <formula>0</formula>
    </cfRule>
  </conditionalFormatting>
  <conditionalFormatting sqref="C16:G26 G15:G17">
    <cfRule type="cellIs" dxfId="71" priority="26" operator="equal">
      <formula>0</formula>
    </cfRule>
  </conditionalFormatting>
  <conditionalFormatting sqref="BV15:BX34">
    <cfRule type="cellIs" dxfId="70" priority="18" operator="greater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E57ED86A-5FEB-4E43-9E1A-E3B3ACA5A587}">
            <xm:f>NOT(ISERROR(VLOOKUP(B5,'\UNIDADES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V37:AC37 U15:Y34 B12:C13 AB15:AC34 B14:D14 AL15:AL34 AR15:AR34 AX15:AX34 BD15:BD34 BJ15:BJ34 BP15:BP34 H13:J13 AJ13 AP13 AV13 BB13 BH13 BN13 AC13:AD13 B37:Q37 B35:AC36 B38:AC38 P13 V13:W14 AC14 F5:AC5 B5:B6 E6:J7 B15:R34 H12:BS12 B8:J11 P6:AC10 F14:J14</xm:sqref>
        </x14:conditionalFormatting>
        <x14:conditionalFormatting xmlns:xm="http://schemas.microsoft.com/office/excel/2006/main">
          <x14:cfRule type="expression" priority="82" id="{EFB07BB5-63FE-4434-8B5A-29C1D373BC39}">
            <xm:f>NOT(ISERROR(VLOOKUP(AD5,'\UNIDADES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AD5:AD10 AJ5:AJ10</xm:sqref>
        </x14:conditionalFormatting>
        <x14:conditionalFormatting xmlns:xm="http://schemas.microsoft.com/office/excel/2006/main">
          <x14:cfRule type="expression" priority="81" id="{0F132CB5-607B-4519-9C42-BA280E091111}">
            <xm:f>NOT(ISERROR(VLOOKUP(AE6,'\UNIDADES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AE7:AI10 AE6:AE9</xm:sqref>
        </x14:conditionalFormatting>
        <x14:conditionalFormatting xmlns:xm="http://schemas.microsoft.com/office/excel/2006/main">
          <x14:cfRule type="expression" priority="80" id="{FCB410FD-7372-48E2-B41B-084F9F8842E0}">
            <xm:f>NOT(ISERROR(VLOOKUP(AE15,'\UNIDADES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AE15:AF34 AI15:AI34</xm:sqref>
        </x14:conditionalFormatting>
        <x14:conditionalFormatting xmlns:xm="http://schemas.microsoft.com/office/excel/2006/main">
          <x14:cfRule type="expression" priority="78" id="{1183363E-7193-4244-BE96-BFEC59B2685B}">
            <xm:f>NOT(ISERROR(VLOOKUP(AF38,'\UNIDADES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AF38:AG38</xm:sqref>
        </x14:conditionalFormatting>
        <x14:conditionalFormatting xmlns:xm="http://schemas.microsoft.com/office/excel/2006/main">
          <x14:cfRule type="expression" priority="77" id="{D6D199C9-0E98-4215-A4F1-E1A67C7C1FB2}">
            <xm:f>NOT(ISERROR(VLOOKUP(AE5,'\UNIDADES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AE5:AI6</xm:sqref>
        </x14:conditionalFormatting>
        <x14:conditionalFormatting xmlns:xm="http://schemas.microsoft.com/office/excel/2006/main">
          <x14:cfRule type="expression" priority="75" id="{FF899FD9-67B8-4CD9-AF7D-B79D5209CAB4}">
            <xm:f>NOT(ISERROR(VLOOKUP(AK15,'\UNIDADES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AO15:AO34 AK15:AK34</xm:sqref>
        </x14:conditionalFormatting>
        <x14:conditionalFormatting xmlns:xm="http://schemas.microsoft.com/office/excel/2006/main">
          <x14:cfRule type="expression" priority="74" id="{FD72873D-290B-41F7-B9C2-180AE852DF98}">
            <xm:f>NOT(ISERROR(VLOOKUP(AL38,'\UNIDADES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AL38:AM38</xm:sqref>
        </x14:conditionalFormatting>
        <x14:conditionalFormatting xmlns:xm="http://schemas.microsoft.com/office/excel/2006/main">
          <x14:cfRule type="expression" priority="73" id="{1909B287-EF67-4F0F-9F6F-ACD61400CB55}">
            <xm:f>NOT(ISERROR(VLOOKUP(AK5,'\UNIDADES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AK5:AO5 AL6:AO6</xm:sqref>
        </x14:conditionalFormatting>
        <x14:conditionalFormatting xmlns:xm="http://schemas.microsoft.com/office/excel/2006/main">
          <x14:cfRule type="expression" priority="72" id="{776372E8-5BEC-4571-9474-394AAFCD57E1}">
            <xm:f>NOT(ISERROR(VLOOKUP(L11,'\UNIDADES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expression" priority="71" id="{E44DF328-E3CE-4F37-A15F-42C222D0CBF5}">
            <xm:f>NOT(ISERROR(VLOOKUP(M11,'\UNIDADES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expression" priority="70" id="{DED043A5-A194-46A4-A990-163F8137E538}">
            <xm:f>NOT(ISERROR(VLOOKUP(AQ7,'\UNIDADES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AQ7:AU9</xm:sqref>
        </x14:conditionalFormatting>
        <x14:conditionalFormatting xmlns:xm="http://schemas.microsoft.com/office/excel/2006/main">
          <x14:cfRule type="expression" priority="69" id="{407EF41A-E5A8-4066-A00F-8542A79E6B6A}">
            <xm:f>NOT(ISERROR(VLOOKUP(AQ15,'\UNIDADES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AU15:AU34 AQ15:AQ34</xm:sqref>
        </x14:conditionalFormatting>
        <x14:conditionalFormatting xmlns:xm="http://schemas.microsoft.com/office/excel/2006/main">
          <x14:cfRule type="expression" priority="58" id="{6FC8F538-258C-4846-B4C7-F33E7939EA01}">
            <xm:f>NOT(ISERROR(VLOOKUP(BO7,'\UNIDADES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BO7:BS9</xm:sqref>
        </x14:conditionalFormatting>
        <x14:conditionalFormatting xmlns:xm="http://schemas.microsoft.com/office/excel/2006/main">
          <x14:cfRule type="expression" priority="57" id="{31DD445F-92AF-434C-BBCC-989463A93157}">
            <xm:f>NOT(ISERROR(VLOOKUP(BO15,'\UNIDADES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BS15:BS34 BO15:BO34</xm:sqref>
        </x14:conditionalFormatting>
        <x14:conditionalFormatting xmlns:xm="http://schemas.microsoft.com/office/excel/2006/main">
          <x14:cfRule type="expression" priority="56" id="{18A76009-F28A-4059-A4DE-B500CF136364}">
            <xm:f>NOT(ISERROR(VLOOKUP(BO5,'\UNIDADES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BO5:BS6</xm:sqref>
        </x14:conditionalFormatting>
        <x14:conditionalFormatting xmlns:xm="http://schemas.microsoft.com/office/excel/2006/main">
          <x14:cfRule type="expression" priority="67" id="{CB041E70-508A-4CF9-9514-9E05D592CB84}">
            <xm:f>NOT(ISERROR(VLOOKUP(AW7,'\UNIDADES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AW8:BA9 AX7:BA7</xm:sqref>
        </x14:conditionalFormatting>
        <x14:conditionalFormatting xmlns:xm="http://schemas.microsoft.com/office/excel/2006/main">
          <x14:cfRule type="expression" priority="66" id="{8ABD47D9-094F-4029-ADE8-EC67D7656BEC}">
            <xm:f>NOT(ISERROR(VLOOKUP(AW15,'\UNIDADES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BA15:BA34 AW15:AW34</xm:sqref>
        </x14:conditionalFormatting>
        <x14:conditionalFormatting xmlns:xm="http://schemas.microsoft.com/office/excel/2006/main">
          <x14:cfRule type="expression" priority="65" id="{704E10EA-B5FE-4E34-BF1B-A6052A69ECBA}">
            <xm:f>NOT(ISERROR(VLOOKUP(AW5,'\UNIDADES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AW5:BA6</xm:sqref>
        </x14:conditionalFormatting>
        <x14:conditionalFormatting xmlns:xm="http://schemas.microsoft.com/office/excel/2006/main">
          <x14:cfRule type="expression" priority="63" id="{188E4308-C626-473E-97A0-93D245C5DCDE}">
            <xm:f>NOT(ISERROR(VLOOKUP(BC15,'\UNIDADES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BG15:BG34 BC15:BC34</xm:sqref>
        </x14:conditionalFormatting>
        <x14:conditionalFormatting xmlns:xm="http://schemas.microsoft.com/office/excel/2006/main">
          <x14:cfRule type="expression" priority="64" id="{A353F34C-7D27-4DFF-BA65-CAC3CFC9140C}">
            <xm:f>NOT(ISERROR(VLOOKUP(BC7,'\UNIDADES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BC7:BG9</xm:sqref>
        </x14:conditionalFormatting>
        <x14:conditionalFormatting xmlns:xm="http://schemas.microsoft.com/office/excel/2006/main">
          <x14:cfRule type="expression" priority="62" id="{6586F6B8-F0F7-47FE-8B09-97CC75B0D83A}">
            <xm:f>NOT(ISERROR(VLOOKUP(BC5,'\UNIDADES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BC5:BG6</xm:sqref>
        </x14:conditionalFormatting>
        <x14:conditionalFormatting xmlns:xm="http://schemas.microsoft.com/office/excel/2006/main">
          <x14:cfRule type="expression" priority="61" id="{3A89C968-170F-4D69-A2A0-8F735A2BCDB8}">
            <xm:f>NOT(ISERROR(VLOOKUP(BI8,'\UNIDADES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BI9:BM9 BJ8:BM8</xm:sqref>
        </x14:conditionalFormatting>
        <x14:conditionalFormatting xmlns:xm="http://schemas.microsoft.com/office/excel/2006/main">
          <x14:cfRule type="expression" priority="60" id="{337568A7-3A4E-4853-8506-053C7A8CE4D7}">
            <xm:f>NOT(ISERROR(VLOOKUP(BI15,'\UNIDADES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BM15:BM34 BI15:BI34</xm:sqref>
        </x14:conditionalFormatting>
        <x14:conditionalFormatting xmlns:xm="http://schemas.microsoft.com/office/excel/2006/main">
          <x14:cfRule type="expression" priority="59" id="{67C99CA2-6402-42F5-A28E-3149B96517FA}">
            <xm:f>NOT(ISERROR(VLOOKUP(BI5,'\UNIDADES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BI5:BM6</xm:sqref>
        </x14:conditionalFormatting>
        <x14:conditionalFormatting xmlns:xm="http://schemas.microsoft.com/office/excel/2006/main">
          <x14:cfRule type="expression" priority="55" id="{E410A0BD-6D31-4EE1-8E4B-BF849AC0E4C0}">
            <xm:f>NOT(ISERROR(VLOOKUP(BB10,'\UNIDADES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BB10 BH10 BN10</xm:sqref>
        </x14:conditionalFormatting>
        <x14:conditionalFormatting xmlns:xm="http://schemas.microsoft.com/office/excel/2006/main">
          <x14:cfRule type="expression" priority="53" id="{1113D86A-2FA8-4CE5-BBAC-1FC48C94275C}">
            <xm:f>NOT(ISERROR(VLOOKUP(AQ10,'\UNIDADES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AQ10:AU10</xm:sqref>
        </x14:conditionalFormatting>
        <x14:conditionalFormatting xmlns:xm="http://schemas.microsoft.com/office/excel/2006/main">
          <x14:cfRule type="expression" priority="52" id="{79A1CE0A-5F4E-491A-B2CF-A65AFA99E69D}">
            <xm:f>NOT(ISERROR(VLOOKUP(AW10,'\UNIDADES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AW10:BA10</xm:sqref>
        </x14:conditionalFormatting>
        <x14:conditionalFormatting xmlns:xm="http://schemas.microsoft.com/office/excel/2006/main">
          <x14:cfRule type="expression" priority="51" id="{4C65D396-C33D-466B-99FD-5DF233095CD0}">
            <xm:f>NOT(ISERROR(VLOOKUP(BC10,'\UNIDADES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BC10:BG10</xm:sqref>
        </x14:conditionalFormatting>
        <x14:conditionalFormatting xmlns:xm="http://schemas.microsoft.com/office/excel/2006/main">
          <x14:cfRule type="expression" priority="50" id="{4F1A7AD3-A071-4B41-BB9B-BCECC08FD4DA}">
            <xm:f>NOT(ISERROR(VLOOKUP(BI10,'\UNIDADES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BI10:BM10</xm:sqref>
        </x14:conditionalFormatting>
        <x14:conditionalFormatting xmlns:xm="http://schemas.microsoft.com/office/excel/2006/main">
          <x14:cfRule type="expression" priority="49" id="{CC225045-F507-4B63-A774-B25185453956}">
            <xm:f>NOT(ISERROR(VLOOKUP(BO10,'\UNIDADES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BO10:BS10</xm:sqref>
        </x14:conditionalFormatting>
        <x14:conditionalFormatting xmlns:xm="http://schemas.microsoft.com/office/excel/2006/main">
          <x14:cfRule type="expression" priority="48" id="{873F950B-88FA-4C35-967D-16CC315AB941}">
            <xm:f>NOT(ISERROR(VLOOKUP(Q11,'\UNIDADES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Q11:BS11</xm:sqref>
        </x14:conditionalFormatting>
        <x14:conditionalFormatting xmlns:xm="http://schemas.microsoft.com/office/excel/2006/main">
          <x14:cfRule type="expression" priority="31" id="{D84C0097-5B67-4E3F-A499-115B990986C8}">
            <xm:f>NOT(ISERROR(VLOOKUP(AW13,'\UNIDADES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AW13</xm:sqref>
        </x14:conditionalFormatting>
        <x14:conditionalFormatting xmlns:xm="http://schemas.microsoft.com/office/excel/2006/main">
          <x14:cfRule type="expression" priority="29" id="{188D3DE9-F5B2-418C-8E0F-C8973D93EBEE}">
            <xm:f>NOT(ISERROR(VLOOKUP(BI13,'\UNIDADES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BI13</xm:sqref>
        </x14:conditionalFormatting>
        <x14:conditionalFormatting xmlns:xm="http://schemas.microsoft.com/office/excel/2006/main">
          <x14:cfRule type="expression" priority="37" id="{24D0A95D-C2CA-4ED9-B3F6-516BD3E5B645}">
            <xm:f>NOT(ISERROR(VLOOKUP(K13,'\UNIDADES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36" id="{4AEAA337-C29A-400C-B870-D8C457119854}">
            <xm:f>NOT(ISERROR(VLOOKUP(Q13,'\UNIDADES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Q13</xm:sqref>
        </x14:conditionalFormatting>
        <x14:conditionalFormatting xmlns:xm="http://schemas.microsoft.com/office/excel/2006/main">
          <x14:cfRule type="expression" priority="35" id="{CCAE49A5-85EC-4AFA-8ED8-C901D91C8480}">
            <xm:f>NOT(ISERROR(VLOOKUP(X13,'\UNIDADES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X13</xm:sqref>
        </x14:conditionalFormatting>
        <x14:conditionalFormatting xmlns:xm="http://schemas.microsoft.com/office/excel/2006/main">
          <x14:cfRule type="expression" priority="34" id="{8AF6ADAE-E06C-45BB-8CCC-0629142D2DFD}">
            <xm:f>NOT(ISERROR(VLOOKUP(AE13,'\UNIDADES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AE13</xm:sqref>
        </x14:conditionalFormatting>
        <x14:conditionalFormatting xmlns:xm="http://schemas.microsoft.com/office/excel/2006/main">
          <x14:cfRule type="expression" priority="33" id="{D2500F84-A6BB-489C-8838-F837A8403D70}">
            <xm:f>NOT(ISERROR(VLOOKUP(AK13,'\UNIDADES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AK13</xm:sqref>
        </x14:conditionalFormatting>
        <x14:conditionalFormatting xmlns:xm="http://schemas.microsoft.com/office/excel/2006/main">
          <x14:cfRule type="expression" priority="32" id="{D4696561-46F7-4A11-A43D-30EF37166651}">
            <xm:f>NOT(ISERROR(VLOOKUP(AQ13,'\UNIDADES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AQ13</xm:sqref>
        </x14:conditionalFormatting>
        <x14:conditionalFormatting xmlns:xm="http://schemas.microsoft.com/office/excel/2006/main">
          <x14:cfRule type="expression" priority="30" id="{01D6688E-7290-4906-873B-9AA3B0CB78D8}">
            <xm:f>NOT(ISERROR(VLOOKUP(BC13,'\UNIDADES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BC13</xm:sqref>
        </x14:conditionalFormatting>
        <x14:conditionalFormatting xmlns:xm="http://schemas.microsoft.com/office/excel/2006/main">
          <x14:cfRule type="expression" priority="28" id="{132C0914-9841-4BD4-89DC-1647D7668097}">
            <xm:f>NOT(ISERROR(VLOOKUP(BO13,'\UNIDADES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BO13</xm:sqref>
        </x14:conditionalFormatting>
        <x14:conditionalFormatting xmlns:xm="http://schemas.microsoft.com/office/excel/2006/main">
          <x14:cfRule type="expression" priority="25" id="{60514812-F41A-41CA-9486-BABAD77059DC}">
            <xm:f>NOT(ISERROR(VLOOKUP(B7,'\UNIDADES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24" id="{A01E4BC6-F02C-4F31-B3DE-0511A1D6DE80}">
            <xm:f>NOT(ISERROR(VLOOKUP(BU12,'\UNIDADES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BV15:BV34 BU12:BY12</xm:sqref>
        </x14:conditionalFormatting>
        <x14:conditionalFormatting xmlns:xm="http://schemas.microsoft.com/office/excel/2006/main">
          <x14:cfRule type="expression" priority="23" id="{64D85E00-D365-4117-8B68-043D2FC9E406}">
            <xm:f>NOT(ISERROR(VLOOKUP(BU7,'\UNIDADES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BU8:BY9 BV7:BY7</xm:sqref>
        </x14:conditionalFormatting>
        <x14:conditionalFormatting xmlns:xm="http://schemas.microsoft.com/office/excel/2006/main">
          <x14:cfRule type="expression" priority="22" id="{06DB97EC-FD1D-432B-8489-7D08A68CF9C5}">
            <xm:f>NOT(ISERROR(VLOOKUP(BU15,'\UNIDADES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BY15:BY34 BU15:BU34</xm:sqref>
        </x14:conditionalFormatting>
        <x14:conditionalFormatting xmlns:xm="http://schemas.microsoft.com/office/excel/2006/main">
          <x14:cfRule type="expression" priority="21" id="{9401A969-EAC1-48F5-9B8F-8DD1F578D2A7}">
            <xm:f>NOT(ISERROR(VLOOKUP(BU5,'\UNIDADES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BU5:BY5 BV6:BY6</xm:sqref>
        </x14:conditionalFormatting>
        <x14:conditionalFormatting xmlns:xm="http://schemas.microsoft.com/office/excel/2006/main">
          <x14:cfRule type="expression" priority="20" id="{E28922EA-66A3-4442-82E5-DFCB94C1E739}">
            <xm:f>NOT(ISERROR(VLOOKUP(BU10,'\UNIDADES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BU10:BY10</xm:sqref>
        </x14:conditionalFormatting>
        <x14:conditionalFormatting xmlns:xm="http://schemas.microsoft.com/office/excel/2006/main">
          <x14:cfRule type="expression" priority="19" id="{47C3170B-B9BE-463D-BDD1-A63644D0CADC}">
            <xm:f>NOT(ISERROR(VLOOKUP(BU11,'\UNIDADES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BU11:BY11</xm:sqref>
        </x14:conditionalFormatting>
        <x14:conditionalFormatting xmlns:xm="http://schemas.microsoft.com/office/excel/2006/main">
          <x14:cfRule type="expression" priority="17" id="{1B7597F2-52A8-4564-9F7A-2AE7F3F11633}">
            <xm:f>NOT(ISERROR(VLOOKUP(BU13,'\UNIDADES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BU13</xm:sqref>
        </x14:conditionalFormatting>
        <x14:conditionalFormatting xmlns:xm="http://schemas.microsoft.com/office/excel/2006/main">
          <x14:cfRule type="expression" priority="16" id="{F722D399-B23A-44FB-9611-1D9ECAB4BE96}">
            <xm:f>NOT(ISERROR(VLOOKUP(BU6,'\UNIDADES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BU6:BU7</xm:sqref>
        </x14:conditionalFormatting>
        <x14:conditionalFormatting xmlns:xm="http://schemas.microsoft.com/office/excel/2006/main">
          <x14:cfRule type="expression" priority="15" id="{189CC1E4-B1AB-4CB4-B4D6-9D5B27BF155F}">
            <xm:f>NOT(ISERROR(VLOOKUP(BI7,'\UNIDADES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BI7:BM7</xm:sqref>
        </x14:conditionalFormatting>
        <x14:conditionalFormatting xmlns:xm="http://schemas.microsoft.com/office/excel/2006/main">
          <x14:cfRule type="expression" priority="14" id="{09FB3FCB-CDCC-419D-B22E-FD3507E2F3D5}">
            <xm:f>NOT(ISERROR(VLOOKUP(K6,'\UNIDADES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K10:O10 K7:M9 O6:O9 L6</xm:sqref>
        </x14:conditionalFormatting>
        <x14:conditionalFormatting xmlns:xm="http://schemas.microsoft.com/office/excel/2006/main">
          <x14:cfRule type="expression" priority="13" id="{30EAE891-0C57-4A8E-881D-99A5E4D9C33B}">
            <xm:f>NOT(ISERROR(VLOOKUP(N6,'\UNIDADES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N6:N9</xm:sqref>
        </x14:conditionalFormatting>
        <x14:conditionalFormatting xmlns:xm="http://schemas.microsoft.com/office/excel/2006/main">
          <x14:cfRule type="expression" priority="11" id="{2ADD07A7-0B91-4236-ACCD-FE0F61EE9319}">
            <xm:f>NOT(ISERROR(VLOOKUP(M6,'\UNIDADES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expression" priority="10" id="{C3E33E8A-CC03-474B-AC29-A76569154A00}">
            <xm:f>NOT(ISERROR(VLOOKUP(K6,'\UNIDADES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expression" priority="9" id="{D6CD3CE2-0A2B-4F90-A6DB-30DF51D8EB83}">
            <xm:f>NOT(ISERROR(VLOOKUP(AK6,'\UNIDADES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AK6</xm:sqref>
        </x14:conditionalFormatting>
        <x14:conditionalFormatting xmlns:xm="http://schemas.microsoft.com/office/excel/2006/main">
          <x14:cfRule type="expression" priority="8" id="{CDDCFF32-EE65-45D1-9E0E-BE6DA3197A28}">
            <xm:f>NOT(ISERROR(VLOOKUP(AL7,'\UNIDADES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AL7:AO10</xm:sqref>
        </x14:conditionalFormatting>
        <x14:conditionalFormatting xmlns:xm="http://schemas.microsoft.com/office/excel/2006/main">
          <x14:cfRule type="expression" priority="7" id="{C0544987-FCAE-47F2-914D-B87660D33516}">
            <xm:f>NOT(ISERROR(VLOOKUP(AK7,'\UNIDADES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AK7:AK10</xm:sqref>
        </x14:conditionalFormatting>
        <x14:conditionalFormatting xmlns:xm="http://schemas.microsoft.com/office/excel/2006/main">
          <x14:cfRule type="expression" priority="6" id="{DB589FB3-64C5-4758-834B-D6D75727121E}">
            <xm:f>NOT(ISERROR(VLOOKUP(AQ5,'\UNIDADES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AQ5:AU6</xm:sqref>
        </x14:conditionalFormatting>
        <x14:conditionalFormatting xmlns:xm="http://schemas.microsoft.com/office/excel/2006/main">
          <x14:cfRule type="expression" priority="5" id="{4D311097-274A-45C1-8A42-378C1586B493}">
            <xm:f>NOT(ISERROR(VLOOKUP(AW7,'\UNIDADES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AW7</xm:sqref>
        </x14:conditionalFormatting>
        <x14:conditionalFormatting xmlns:xm="http://schemas.microsoft.com/office/excel/2006/main">
          <x14:cfRule type="expression" priority="4" id="{08D5D49B-C695-4ECD-A71C-D63511857941}">
            <xm:f>NOT(ISERROR(VLOOKUP(BI8,'\UNIDADES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BI8</xm:sqref>
        </x14:conditionalFormatting>
        <x14:conditionalFormatting xmlns:xm="http://schemas.microsoft.com/office/excel/2006/main">
          <x14:cfRule type="expression" priority="3" id="{D47ED2A0-FA20-4F5A-A7CC-ECC68FF471FD}">
            <xm:f>NOT(ISERROR(VLOOKUP(CA5,'\UNIDADES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CA5:CC5</xm:sqref>
        </x14:conditionalFormatting>
        <x14:conditionalFormatting xmlns:xm="http://schemas.microsoft.com/office/excel/2006/main">
          <x14:cfRule type="expression" priority="2" id="{7AC25B7E-6EBC-466B-81BC-BCD05E4713CB}">
            <xm:f>NOT(ISERROR(VLOOKUP(CD5,'\UNIDADES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CD5:CH5</xm:sqref>
        </x14:conditionalFormatting>
        <x14:conditionalFormatting xmlns:xm="http://schemas.microsoft.com/office/excel/2006/main">
          <x14:cfRule type="expression" priority="1" id="{894D6A4B-273D-4EBE-9A06-5BC1EB47C0AC}">
            <xm:f>NOT(ISERROR(VLOOKUP(E14,'\UNIDADES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E14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R21"/>
  <sheetViews>
    <sheetView topLeftCell="C1" zoomScale="90" zoomScaleNormal="90" zoomScalePageLayoutView="90" workbookViewId="0">
      <selection activeCell="AA10" sqref="AA10:AC10"/>
    </sheetView>
  </sheetViews>
  <sheetFormatPr baseColWidth="10" defaultRowHeight="15" x14ac:dyDescent="0.25"/>
  <cols>
    <col min="1" max="1" width="4.5703125" style="4" customWidth="1"/>
    <col min="2" max="2" width="3.7109375" style="4" customWidth="1"/>
    <col min="3" max="3" width="1.28515625" style="4" customWidth="1"/>
    <col min="4" max="4" width="3.5703125" style="4" customWidth="1"/>
    <col min="5" max="5" width="3.140625" style="4" customWidth="1"/>
    <col min="6" max="6" width="1" style="4" customWidth="1"/>
    <col min="7" max="7" width="2.7109375" style="4" customWidth="1"/>
    <col min="8" max="8" width="3.85546875" style="4" customWidth="1"/>
    <col min="9" max="9" width="7.7109375" style="4" customWidth="1"/>
    <col min="10" max="10" width="3.85546875" style="4" customWidth="1"/>
    <col min="11" max="11" width="3.28515625" style="4" customWidth="1"/>
    <col min="12" max="12" width="2" style="4" customWidth="1"/>
    <col min="13" max="14" width="3.28515625" style="4" customWidth="1"/>
    <col min="15" max="15" width="2.7109375" style="4" customWidth="1"/>
    <col min="16" max="16" width="4.42578125" style="4" customWidth="1"/>
    <col min="17" max="17" width="3.85546875" style="4" customWidth="1"/>
    <col min="18" max="18" width="3.7109375" style="4" customWidth="1"/>
    <col min="19" max="20" width="3.28515625" style="4" customWidth="1"/>
    <col min="21" max="21" width="4.140625" style="4" customWidth="1"/>
    <col min="22" max="22" width="3.5703125" style="4" customWidth="1"/>
    <col min="23" max="23" width="1.5703125" style="4" customWidth="1"/>
    <col min="24" max="24" width="2.28515625" style="4" customWidth="1"/>
    <col min="25" max="25" width="3.85546875" style="4" customWidth="1"/>
    <col min="26" max="26" width="4.28515625" style="4" customWidth="1"/>
    <col min="27" max="27" width="4.42578125" style="4" customWidth="1"/>
    <col min="28" max="29" width="4" style="4" customWidth="1"/>
    <col min="30" max="30" width="3.42578125" style="4" customWidth="1"/>
    <col min="31" max="31" width="5.28515625" style="4" customWidth="1"/>
    <col min="32" max="32" width="2.5703125" style="4" customWidth="1"/>
    <col min="33" max="33" width="3.7109375" style="4" customWidth="1"/>
    <col min="34" max="34" width="2.42578125" style="4" customWidth="1"/>
    <col min="35" max="35" width="3.85546875" style="4" customWidth="1"/>
    <col min="36" max="36" width="3.28515625" style="4" customWidth="1"/>
    <col min="37" max="37" width="5.140625" style="4" customWidth="1"/>
    <col min="38" max="38" width="4.42578125" style="4" customWidth="1"/>
    <col min="39" max="39" width="5.140625" style="4" customWidth="1"/>
    <col min="40" max="48" width="3.85546875" style="4" customWidth="1"/>
    <col min="49" max="55" width="3.140625" style="4" customWidth="1"/>
    <col min="56" max="59" width="3.7109375" style="4" customWidth="1"/>
    <col min="60" max="16384" width="11.42578125" style="4"/>
  </cols>
  <sheetData>
    <row r="1" spans="1:44" ht="3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44" ht="4.5" customHeight="1" thickBot="1" x14ac:dyDescent="0.3">
      <c r="A2" s="16"/>
      <c r="B2" s="17"/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9"/>
      <c r="AB2" s="19"/>
      <c r="AC2" s="19"/>
      <c r="AD2" s="20"/>
      <c r="AE2" s="20"/>
      <c r="AF2" s="20"/>
      <c r="AG2" s="27"/>
      <c r="AH2" s="21"/>
      <c r="AI2" s="28"/>
      <c r="AJ2" s="28"/>
      <c r="AK2" s="28"/>
      <c r="AL2" s="29"/>
    </row>
    <row r="3" spans="1:44" s="10" customFormat="1" ht="5.25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44" s="10" customFormat="1" ht="13.5" customHeight="1" x14ac:dyDescent="0.25">
      <c r="A4" s="192" t="s">
        <v>43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4" t="s">
        <v>17</v>
      </c>
      <c r="AH4" s="195"/>
      <c r="AI4" s="195"/>
      <c r="AJ4" s="195"/>
      <c r="AK4" s="195"/>
      <c r="AL4" s="196"/>
    </row>
    <row r="5" spans="1:44" ht="16.5" customHeight="1" thickBot="1" x14ac:dyDescent="0.3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7"/>
      <c r="AH5" s="198"/>
      <c r="AI5" s="198"/>
      <c r="AJ5" s="198"/>
      <c r="AK5" s="198"/>
      <c r="AL5" s="199"/>
    </row>
    <row r="6" spans="1:44" ht="3" customHeight="1" thickBot="1" x14ac:dyDescent="0.3">
      <c r="A6" s="11"/>
    </row>
    <row r="7" spans="1:44" ht="24.75" customHeight="1" x14ac:dyDescent="0.25">
      <c r="A7" s="169" t="s">
        <v>1</v>
      </c>
      <c r="B7" s="177" t="s">
        <v>2</v>
      </c>
      <c r="C7" s="178"/>
      <c r="D7" s="178"/>
      <c r="E7" s="178"/>
      <c r="F7" s="179"/>
      <c r="G7" s="155" t="s">
        <v>3</v>
      </c>
      <c r="H7" s="156"/>
      <c r="I7" s="156"/>
      <c r="J7" s="156"/>
      <c r="K7" s="156"/>
      <c r="L7" s="156"/>
      <c r="M7" s="156"/>
      <c r="N7" s="156"/>
      <c r="O7" s="156"/>
      <c r="P7" s="156"/>
      <c r="Q7" s="157"/>
      <c r="R7" s="161" t="s">
        <v>4</v>
      </c>
      <c r="S7" s="162"/>
      <c r="T7" s="162"/>
      <c r="U7" s="204" t="s">
        <v>16</v>
      </c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0" t="s">
        <v>5</v>
      </c>
      <c r="AL7" s="201"/>
    </row>
    <row r="8" spans="1:44" ht="19.5" customHeight="1" thickBot="1" x14ac:dyDescent="0.3">
      <c r="A8" s="170"/>
      <c r="B8" s="180"/>
      <c r="C8" s="181"/>
      <c r="D8" s="181"/>
      <c r="E8" s="181"/>
      <c r="F8" s="182"/>
      <c r="G8" s="158"/>
      <c r="H8" s="159"/>
      <c r="I8" s="159"/>
      <c r="J8" s="159"/>
      <c r="K8" s="159"/>
      <c r="L8" s="159"/>
      <c r="M8" s="159"/>
      <c r="N8" s="159"/>
      <c r="O8" s="159"/>
      <c r="P8" s="159"/>
      <c r="Q8" s="160"/>
      <c r="R8" s="163"/>
      <c r="S8" s="164"/>
      <c r="T8" s="164"/>
      <c r="U8" s="183" t="s">
        <v>6</v>
      </c>
      <c r="V8" s="184"/>
      <c r="W8" s="185"/>
      <c r="X8" s="183" t="s">
        <v>7</v>
      </c>
      <c r="Y8" s="184"/>
      <c r="Z8" s="185"/>
      <c r="AA8" s="183" t="s">
        <v>8</v>
      </c>
      <c r="AB8" s="184"/>
      <c r="AC8" s="184"/>
      <c r="AD8" s="183" t="s">
        <v>9</v>
      </c>
      <c r="AE8" s="184"/>
      <c r="AF8" s="184"/>
      <c r="AG8" s="185"/>
      <c r="AH8" s="208" t="s">
        <v>10</v>
      </c>
      <c r="AI8" s="208"/>
      <c r="AJ8" s="209"/>
      <c r="AK8" s="202"/>
      <c r="AL8" s="203"/>
    </row>
    <row r="9" spans="1:44" ht="14.25" customHeight="1" x14ac:dyDescent="0.25">
      <c r="A9" s="12">
        <v>1</v>
      </c>
      <c r="B9" s="171">
        <v>123</v>
      </c>
      <c r="C9" s="172"/>
      <c r="D9" s="172"/>
      <c r="E9" s="172"/>
      <c r="F9" s="173"/>
      <c r="G9" s="152" t="s">
        <v>41</v>
      </c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165" t="str">
        <f>IFERROR(VLOOKUP(B9,#REF!,3,FALSE),"")</f>
        <v/>
      </c>
      <c r="S9" s="166"/>
      <c r="T9" s="166"/>
      <c r="U9" s="186"/>
      <c r="V9" s="187"/>
      <c r="W9" s="188"/>
      <c r="X9" s="189">
        <v>2</v>
      </c>
      <c r="Y9" s="190"/>
      <c r="Z9" s="191"/>
      <c r="AA9" s="186">
        <v>1</v>
      </c>
      <c r="AB9" s="187"/>
      <c r="AC9" s="188"/>
      <c r="AD9" s="189"/>
      <c r="AE9" s="190"/>
      <c r="AF9" s="190"/>
      <c r="AG9" s="191"/>
      <c r="AH9" s="189"/>
      <c r="AI9" s="190"/>
      <c r="AJ9" s="191"/>
      <c r="AK9" s="206">
        <f>IF(SUM(U9:AJ9)=0,"",SUM(U9:AJ9))</f>
        <v>3</v>
      </c>
      <c r="AL9" s="207"/>
      <c r="AQ9" s="127"/>
      <c r="AR9" s="127"/>
    </row>
    <row r="10" spans="1:44" ht="14.25" customHeight="1" x14ac:dyDescent="0.25">
      <c r="A10" s="13">
        <v>2</v>
      </c>
      <c r="B10" s="171"/>
      <c r="C10" s="172"/>
      <c r="D10" s="172"/>
      <c r="E10" s="172"/>
      <c r="F10" s="173"/>
      <c r="G10" s="152" t="str">
        <f>IFERROR(VLOOKUP(B10,#REF!,2,FALSE),"")</f>
        <v/>
      </c>
      <c r="H10" s="153"/>
      <c r="I10" s="153"/>
      <c r="J10" s="153"/>
      <c r="K10" s="153"/>
      <c r="L10" s="153"/>
      <c r="M10" s="153"/>
      <c r="N10" s="153"/>
      <c r="O10" s="153"/>
      <c r="P10" s="153"/>
      <c r="Q10" s="154"/>
      <c r="R10" s="165" t="str">
        <f>IFERROR(VLOOKUP(B10,#REF!,3,FALSE),"")</f>
        <v/>
      </c>
      <c r="S10" s="166"/>
      <c r="T10" s="166"/>
      <c r="U10" s="149"/>
      <c r="V10" s="150"/>
      <c r="W10" s="151"/>
      <c r="X10" s="149"/>
      <c r="Y10" s="150"/>
      <c r="Z10" s="151"/>
      <c r="AA10" s="146"/>
      <c r="AB10" s="147"/>
      <c r="AC10" s="148"/>
      <c r="AD10" s="149"/>
      <c r="AE10" s="150"/>
      <c r="AF10" s="150"/>
      <c r="AG10" s="151"/>
      <c r="AH10" s="149"/>
      <c r="AI10" s="150"/>
      <c r="AJ10" s="151"/>
      <c r="AK10" s="206" t="str">
        <f t="shared" ref="AK10:AK20" si="0">IF(SUM(U10:AJ10)=0,"",SUM(U10:AJ10))</f>
        <v/>
      </c>
      <c r="AL10" s="207"/>
    </row>
    <row r="11" spans="1:44" ht="14.25" customHeight="1" x14ac:dyDescent="0.25">
      <c r="A11" s="12">
        <v>3</v>
      </c>
      <c r="B11" s="171"/>
      <c r="C11" s="172"/>
      <c r="D11" s="172"/>
      <c r="E11" s="172"/>
      <c r="F11" s="173"/>
      <c r="G11" s="152" t="str">
        <f>IFERROR(VLOOKUP(B11,#REF!,2,FALSE),"")</f>
        <v/>
      </c>
      <c r="H11" s="153"/>
      <c r="I11" s="153"/>
      <c r="J11" s="153"/>
      <c r="K11" s="153"/>
      <c r="L11" s="153"/>
      <c r="M11" s="153"/>
      <c r="N11" s="153"/>
      <c r="O11" s="153"/>
      <c r="P11" s="153"/>
      <c r="Q11" s="154"/>
      <c r="R11" s="165" t="str">
        <f>IFERROR(VLOOKUP(B11,#REF!,3,FALSE),"")</f>
        <v/>
      </c>
      <c r="S11" s="166"/>
      <c r="T11" s="166"/>
      <c r="U11" s="149"/>
      <c r="V11" s="150"/>
      <c r="W11" s="151"/>
      <c r="X11" s="149"/>
      <c r="Y11" s="150"/>
      <c r="Z11" s="151"/>
      <c r="AA11" s="146"/>
      <c r="AB11" s="147"/>
      <c r="AC11" s="148"/>
      <c r="AD11" s="149"/>
      <c r="AE11" s="150"/>
      <c r="AF11" s="150"/>
      <c r="AG11" s="151"/>
      <c r="AH11" s="149"/>
      <c r="AI11" s="150"/>
      <c r="AJ11" s="151"/>
      <c r="AK11" s="206" t="str">
        <f t="shared" si="0"/>
        <v/>
      </c>
      <c r="AL11" s="207"/>
    </row>
    <row r="12" spans="1:44" ht="14.25" customHeight="1" x14ac:dyDescent="0.25">
      <c r="A12" s="13">
        <v>4</v>
      </c>
      <c r="B12" s="171"/>
      <c r="C12" s="172"/>
      <c r="D12" s="172"/>
      <c r="E12" s="172"/>
      <c r="F12" s="173"/>
      <c r="G12" s="152" t="str">
        <f>IFERROR(VLOOKUP(B12,#REF!,2,FALSE),"")</f>
        <v/>
      </c>
      <c r="H12" s="153"/>
      <c r="I12" s="153"/>
      <c r="J12" s="153"/>
      <c r="K12" s="153"/>
      <c r="L12" s="153"/>
      <c r="M12" s="153"/>
      <c r="N12" s="153"/>
      <c r="O12" s="153"/>
      <c r="P12" s="153"/>
      <c r="Q12" s="154"/>
      <c r="R12" s="165" t="str">
        <f>IFERROR(VLOOKUP(B12,#REF!,3,FALSE),"")</f>
        <v/>
      </c>
      <c r="S12" s="166"/>
      <c r="T12" s="166"/>
      <c r="U12" s="149"/>
      <c r="V12" s="150"/>
      <c r="W12" s="151"/>
      <c r="X12" s="149"/>
      <c r="Y12" s="150"/>
      <c r="Z12" s="151"/>
      <c r="AA12" s="146"/>
      <c r="AB12" s="147"/>
      <c r="AC12" s="148"/>
      <c r="AD12" s="149"/>
      <c r="AE12" s="150"/>
      <c r="AF12" s="150"/>
      <c r="AG12" s="151"/>
      <c r="AH12" s="149"/>
      <c r="AI12" s="150"/>
      <c r="AJ12" s="151"/>
      <c r="AK12" s="206" t="str">
        <f t="shared" si="0"/>
        <v/>
      </c>
      <c r="AL12" s="207"/>
    </row>
    <row r="13" spans="1:44" ht="14.25" customHeight="1" x14ac:dyDescent="0.25">
      <c r="A13" s="12">
        <v>5</v>
      </c>
      <c r="B13" s="171"/>
      <c r="C13" s="172"/>
      <c r="D13" s="172"/>
      <c r="E13" s="172"/>
      <c r="F13" s="173"/>
      <c r="G13" s="152" t="str">
        <f>IFERROR(VLOOKUP(B13,#REF!,2,FALSE),"")</f>
        <v/>
      </c>
      <c r="H13" s="153"/>
      <c r="I13" s="153"/>
      <c r="J13" s="153"/>
      <c r="K13" s="153"/>
      <c r="L13" s="153"/>
      <c r="M13" s="153"/>
      <c r="N13" s="153"/>
      <c r="O13" s="153"/>
      <c r="P13" s="153"/>
      <c r="Q13" s="154"/>
      <c r="R13" s="165" t="str">
        <f>IFERROR(VLOOKUP(B13,#REF!,3,FALSE),"")</f>
        <v/>
      </c>
      <c r="S13" s="166"/>
      <c r="T13" s="166"/>
      <c r="U13" s="149"/>
      <c r="V13" s="150"/>
      <c r="W13" s="151"/>
      <c r="X13" s="149"/>
      <c r="Y13" s="150"/>
      <c r="Z13" s="151"/>
      <c r="AA13" s="146"/>
      <c r="AB13" s="147"/>
      <c r="AC13" s="148"/>
      <c r="AD13" s="149"/>
      <c r="AE13" s="150"/>
      <c r="AF13" s="150"/>
      <c r="AG13" s="151"/>
      <c r="AH13" s="149"/>
      <c r="AI13" s="150"/>
      <c r="AJ13" s="151"/>
      <c r="AK13" s="206" t="str">
        <f t="shared" si="0"/>
        <v/>
      </c>
      <c r="AL13" s="207"/>
    </row>
    <row r="14" spans="1:44" ht="14.25" customHeight="1" x14ac:dyDescent="0.25">
      <c r="A14" s="13">
        <v>6</v>
      </c>
      <c r="B14" s="171"/>
      <c r="C14" s="172"/>
      <c r="D14" s="172"/>
      <c r="E14" s="172"/>
      <c r="F14" s="173"/>
      <c r="G14" s="152" t="str">
        <f>IFERROR(VLOOKUP(B14,#REF!,2,FALSE),"")</f>
        <v/>
      </c>
      <c r="H14" s="153"/>
      <c r="I14" s="153"/>
      <c r="J14" s="153"/>
      <c r="K14" s="153"/>
      <c r="L14" s="153"/>
      <c r="M14" s="153"/>
      <c r="N14" s="153"/>
      <c r="O14" s="153"/>
      <c r="P14" s="153"/>
      <c r="Q14" s="154"/>
      <c r="R14" s="165" t="str">
        <f>IFERROR(VLOOKUP(B14,#REF!,3,FALSE),"")</f>
        <v/>
      </c>
      <c r="S14" s="166"/>
      <c r="T14" s="166"/>
      <c r="U14" s="149"/>
      <c r="V14" s="150"/>
      <c r="W14" s="151"/>
      <c r="X14" s="149"/>
      <c r="Y14" s="150"/>
      <c r="Z14" s="151"/>
      <c r="AA14" s="146"/>
      <c r="AB14" s="147"/>
      <c r="AC14" s="148"/>
      <c r="AD14" s="149"/>
      <c r="AE14" s="150"/>
      <c r="AF14" s="150"/>
      <c r="AG14" s="151"/>
      <c r="AH14" s="149"/>
      <c r="AI14" s="150"/>
      <c r="AJ14" s="151"/>
      <c r="AK14" s="206" t="str">
        <f t="shared" si="0"/>
        <v/>
      </c>
      <c r="AL14" s="207"/>
    </row>
    <row r="15" spans="1:44" ht="14.25" customHeight="1" x14ac:dyDescent="0.25">
      <c r="A15" s="12">
        <v>7</v>
      </c>
      <c r="B15" s="171"/>
      <c r="C15" s="172"/>
      <c r="D15" s="172"/>
      <c r="E15" s="172"/>
      <c r="F15" s="173"/>
      <c r="G15" s="152" t="str">
        <f>IFERROR(VLOOKUP(B15,#REF!,2,FALSE),"")</f>
        <v/>
      </c>
      <c r="H15" s="153"/>
      <c r="I15" s="153"/>
      <c r="J15" s="153"/>
      <c r="K15" s="153"/>
      <c r="L15" s="153"/>
      <c r="M15" s="153"/>
      <c r="N15" s="153"/>
      <c r="O15" s="153"/>
      <c r="P15" s="153"/>
      <c r="Q15" s="154"/>
      <c r="R15" s="165" t="str">
        <f>IFERROR(VLOOKUP(B15,#REF!,3,FALSE),"")</f>
        <v/>
      </c>
      <c r="S15" s="166"/>
      <c r="T15" s="166"/>
      <c r="U15" s="149"/>
      <c r="V15" s="150"/>
      <c r="W15" s="151"/>
      <c r="X15" s="149"/>
      <c r="Y15" s="150"/>
      <c r="Z15" s="151"/>
      <c r="AA15" s="146"/>
      <c r="AB15" s="147"/>
      <c r="AC15" s="148"/>
      <c r="AD15" s="149"/>
      <c r="AE15" s="150"/>
      <c r="AF15" s="150"/>
      <c r="AG15" s="151"/>
      <c r="AH15" s="149"/>
      <c r="AI15" s="150"/>
      <c r="AJ15" s="151"/>
      <c r="AK15" s="206" t="str">
        <f t="shared" si="0"/>
        <v/>
      </c>
      <c r="AL15" s="207"/>
    </row>
    <row r="16" spans="1:44" ht="14.25" customHeight="1" x14ac:dyDescent="0.25">
      <c r="A16" s="13">
        <v>8</v>
      </c>
      <c r="B16" s="171"/>
      <c r="C16" s="172"/>
      <c r="D16" s="172"/>
      <c r="E16" s="172"/>
      <c r="F16" s="173"/>
      <c r="G16" s="152" t="str">
        <f>IFERROR(VLOOKUP(B16,#REF!,2,FALSE),"")</f>
        <v/>
      </c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65" t="str">
        <f>IFERROR(VLOOKUP(B16,#REF!,3,FALSE),"")</f>
        <v/>
      </c>
      <c r="S16" s="166"/>
      <c r="T16" s="166"/>
      <c r="U16" s="149"/>
      <c r="V16" s="150"/>
      <c r="W16" s="151"/>
      <c r="X16" s="149"/>
      <c r="Y16" s="150"/>
      <c r="Z16" s="151"/>
      <c r="AA16" s="146"/>
      <c r="AB16" s="147"/>
      <c r="AC16" s="148"/>
      <c r="AD16" s="149"/>
      <c r="AE16" s="150"/>
      <c r="AF16" s="150"/>
      <c r="AG16" s="151"/>
      <c r="AH16" s="149"/>
      <c r="AI16" s="150"/>
      <c r="AJ16" s="151"/>
      <c r="AK16" s="206" t="str">
        <f t="shared" si="0"/>
        <v/>
      </c>
      <c r="AL16" s="207"/>
    </row>
    <row r="17" spans="1:38" ht="14.25" customHeight="1" x14ac:dyDescent="0.25">
      <c r="A17" s="12">
        <v>9</v>
      </c>
      <c r="B17" s="171"/>
      <c r="C17" s="172"/>
      <c r="D17" s="172"/>
      <c r="E17" s="172"/>
      <c r="F17" s="173"/>
      <c r="G17" s="152" t="str">
        <f>IFERROR(VLOOKUP(B17,#REF!,2,FALSE),"")</f>
        <v/>
      </c>
      <c r="H17" s="153"/>
      <c r="I17" s="153"/>
      <c r="J17" s="153"/>
      <c r="K17" s="153"/>
      <c r="L17" s="153"/>
      <c r="M17" s="153"/>
      <c r="N17" s="153"/>
      <c r="O17" s="153"/>
      <c r="P17" s="153"/>
      <c r="Q17" s="154"/>
      <c r="R17" s="165" t="str">
        <f>IFERROR(VLOOKUP(B17,#REF!,3,FALSE),"")</f>
        <v/>
      </c>
      <c r="S17" s="166"/>
      <c r="T17" s="166"/>
      <c r="U17" s="149"/>
      <c r="V17" s="150"/>
      <c r="W17" s="151"/>
      <c r="X17" s="149"/>
      <c r="Y17" s="150"/>
      <c r="Z17" s="151"/>
      <c r="AA17" s="146"/>
      <c r="AB17" s="147"/>
      <c r="AC17" s="148"/>
      <c r="AD17" s="149"/>
      <c r="AE17" s="150"/>
      <c r="AF17" s="150"/>
      <c r="AG17" s="151"/>
      <c r="AH17" s="149"/>
      <c r="AI17" s="150"/>
      <c r="AJ17" s="151"/>
      <c r="AK17" s="206" t="str">
        <f t="shared" si="0"/>
        <v/>
      </c>
      <c r="AL17" s="207"/>
    </row>
    <row r="18" spans="1:38" ht="14.25" customHeight="1" x14ac:dyDescent="0.25">
      <c r="A18" s="13">
        <v>10</v>
      </c>
      <c r="B18" s="171"/>
      <c r="C18" s="172"/>
      <c r="D18" s="172"/>
      <c r="E18" s="172"/>
      <c r="F18" s="173"/>
      <c r="G18" s="152" t="str">
        <f>IFERROR(VLOOKUP(B18,#REF!,2,FALSE),"")</f>
        <v/>
      </c>
      <c r="H18" s="153"/>
      <c r="I18" s="153"/>
      <c r="J18" s="153"/>
      <c r="K18" s="153"/>
      <c r="L18" s="153"/>
      <c r="M18" s="153"/>
      <c r="N18" s="153"/>
      <c r="O18" s="153"/>
      <c r="P18" s="153"/>
      <c r="Q18" s="154"/>
      <c r="R18" s="165" t="str">
        <f>IFERROR(VLOOKUP(B18,#REF!,3,FALSE),"")</f>
        <v/>
      </c>
      <c r="S18" s="166"/>
      <c r="T18" s="166"/>
      <c r="U18" s="149"/>
      <c r="V18" s="150"/>
      <c r="W18" s="151"/>
      <c r="X18" s="149"/>
      <c r="Y18" s="150"/>
      <c r="Z18" s="151"/>
      <c r="AA18" s="146"/>
      <c r="AB18" s="147"/>
      <c r="AC18" s="148"/>
      <c r="AD18" s="149"/>
      <c r="AE18" s="150"/>
      <c r="AF18" s="150"/>
      <c r="AG18" s="151"/>
      <c r="AH18" s="149"/>
      <c r="AI18" s="150"/>
      <c r="AJ18" s="151"/>
      <c r="AK18" s="206" t="str">
        <f t="shared" si="0"/>
        <v/>
      </c>
      <c r="AL18" s="207"/>
    </row>
    <row r="19" spans="1:38" ht="14.25" customHeight="1" x14ac:dyDescent="0.25">
      <c r="A19" s="12">
        <v>11</v>
      </c>
      <c r="B19" s="171"/>
      <c r="C19" s="172"/>
      <c r="D19" s="172"/>
      <c r="E19" s="172"/>
      <c r="F19" s="173"/>
      <c r="G19" s="152" t="str">
        <f>IFERROR(VLOOKUP(B19,#REF!,2,FALSE),"")</f>
        <v/>
      </c>
      <c r="H19" s="153"/>
      <c r="I19" s="153"/>
      <c r="J19" s="153"/>
      <c r="K19" s="153"/>
      <c r="L19" s="153"/>
      <c r="M19" s="153"/>
      <c r="N19" s="153"/>
      <c r="O19" s="153"/>
      <c r="P19" s="153"/>
      <c r="Q19" s="154"/>
      <c r="R19" s="165" t="str">
        <f>IFERROR(VLOOKUP(B19,#REF!,3,FALSE),"")</f>
        <v/>
      </c>
      <c r="S19" s="166"/>
      <c r="T19" s="166"/>
      <c r="U19" s="149"/>
      <c r="V19" s="150"/>
      <c r="W19" s="151"/>
      <c r="X19" s="149"/>
      <c r="Y19" s="150"/>
      <c r="Z19" s="151"/>
      <c r="AA19" s="146"/>
      <c r="AB19" s="147"/>
      <c r="AC19" s="148"/>
      <c r="AD19" s="149"/>
      <c r="AE19" s="150"/>
      <c r="AF19" s="150"/>
      <c r="AG19" s="151"/>
      <c r="AH19" s="149"/>
      <c r="AI19" s="150"/>
      <c r="AJ19" s="151"/>
      <c r="AK19" s="206" t="str">
        <f t="shared" si="0"/>
        <v/>
      </c>
      <c r="AL19" s="207"/>
    </row>
    <row r="20" spans="1:38" ht="14.25" customHeight="1" thickBot="1" x14ac:dyDescent="0.3">
      <c r="A20" s="13">
        <v>12</v>
      </c>
      <c r="B20" s="171"/>
      <c r="C20" s="172"/>
      <c r="D20" s="172"/>
      <c r="E20" s="172"/>
      <c r="F20" s="173"/>
      <c r="G20" s="152" t="str">
        <f>IFERROR(VLOOKUP(B20,#REF!,2,FALSE),"")</f>
        <v/>
      </c>
      <c r="H20" s="153"/>
      <c r="I20" s="153"/>
      <c r="J20" s="153"/>
      <c r="K20" s="153"/>
      <c r="L20" s="153"/>
      <c r="M20" s="153"/>
      <c r="N20" s="153"/>
      <c r="O20" s="153"/>
      <c r="P20" s="153"/>
      <c r="Q20" s="154"/>
      <c r="R20" s="165" t="str">
        <f>IFERROR(VLOOKUP(B20,#REF!,3,FALSE),"")</f>
        <v/>
      </c>
      <c r="S20" s="166"/>
      <c r="T20" s="166"/>
      <c r="U20" s="149"/>
      <c r="V20" s="150"/>
      <c r="W20" s="151"/>
      <c r="X20" s="149"/>
      <c r="Y20" s="150"/>
      <c r="Z20" s="151"/>
      <c r="AA20" s="146"/>
      <c r="AB20" s="147"/>
      <c r="AC20" s="148"/>
      <c r="AD20" s="149"/>
      <c r="AE20" s="150"/>
      <c r="AF20" s="150"/>
      <c r="AG20" s="151"/>
      <c r="AH20" s="149"/>
      <c r="AI20" s="150"/>
      <c r="AJ20" s="151"/>
      <c r="AK20" s="206" t="str">
        <f t="shared" si="0"/>
        <v/>
      </c>
      <c r="AL20" s="207"/>
    </row>
    <row r="21" spans="1:38" ht="15.75" thickBot="1" x14ac:dyDescent="0.3">
      <c r="A21" s="167" t="s">
        <v>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74">
        <f>SUM(U9:U20)</f>
        <v>0</v>
      </c>
      <c r="V21" s="175"/>
      <c r="W21" s="176"/>
      <c r="X21" s="174">
        <f>SUM(X9:Z20)</f>
        <v>2</v>
      </c>
      <c r="Y21" s="175"/>
      <c r="Z21" s="176"/>
      <c r="AA21" s="212">
        <f>SUM(AA9:AC20)</f>
        <v>1</v>
      </c>
      <c r="AB21" s="175"/>
      <c r="AC21" s="176"/>
      <c r="AD21" s="174">
        <f>SUM(AD9:AG20)</f>
        <v>0</v>
      </c>
      <c r="AE21" s="175"/>
      <c r="AF21" s="175"/>
      <c r="AG21" s="176"/>
      <c r="AH21" s="213">
        <f>SUM(AH9:AJ20)</f>
        <v>0</v>
      </c>
      <c r="AI21" s="213"/>
      <c r="AJ21" s="213"/>
      <c r="AK21" s="210">
        <f>SUM(AK9:AL20)</f>
        <v>3</v>
      </c>
      <c r="AL21" s="211"/>
    </row>
  </sheetData>
  <sheetProtection insertRows="0" deleteRows="0" selectLockedCells="1"/>
  <mergeCells count="128">
    <mergeCell ref="AK21:AL21"/>
    <mergeCell ref="AA21:AC21"/>
    <mergeCell ref="AK13:AL13"/>
    <mergeCell ref="AA16:AC16"/>
    <mergeCell ref="AA17:AC17"/>
    <mergeCell ref="AA18:AC18"/>
    <mergeCell ref="AA19:AC19"/>
    <mergeCell ref="AA20:AC20"/>
    <mergeCell ref="AH13:AJ13"/>
    <mergeCell ref="AH14:AJ14"/>
    <mergeCell ref="AH15:AJ15"/>
    <mergeCell ref="AH21:AJ21"/>
    <mergeCell ref="AK14:AL14"/>
    <mergeCell ref="AK15:AL15"/>
    <mergeCell ref="AK16:AL16"/>
    <mergeCell ref="AK17:AL17"/>
    <mergeCell ref="AK18:AL18"/>
    <mergeCell ref="AK19:AL19"/>
    <mergeCell ref="AD21:AG21"/>
    <mergeCell ref="A4:AF5"/>
    <mergeCell ref="AG4:AL5"/>
    <mergeCell ref="AK7:AL8"/>
    <mergeCell ref="U7:AJ7"/>
    <mergeCell ref="AK9:AL9"/>
    <mergeCell ref="AK10:AL10"/>
    <mergeCell ref="AK11:AL11"/>
    <mergeCell ref="AK20:AL20"/>
    <mergeCell ref="AK12:AL12"/>
    <mergeCell ref="AH8:AJ8"/>
    <mergeCell ref="AH9:AJ9"/>
    <mergeCell ref="AH10:AJ10"/>
    <mergeCell ref="AH11:AJ11"/>
    <mergeCell ref="AH12:AJ12"/>
    <mergeCell ref="AA8:AC8"/>
    <mergeCell ref="AA9:AC9"/>
    <mergeCell ref="AA10:AC10"/>
    <mergeCell ref="AA11:AC11"/>
    <mergeCell ref="AA12:AC12"/>
    <mergeCell ref="AD10:AG10"/>
    <mergeCell ref="AD12:AG12"/>
    <mergeCell ref="AD11:AG11"/>
    <mergeCell ref="AD9:AG9"/>
    <mergeCell ref="AD14:AG14"/>
    <mergeCell ref="X8:Z8"/>
    <mergeCell ref="AD8:AG8"/>
    <mergeCell ref="U19:W19"/>
    <mergeCell ref="U20:W20"/>
    <mergeCell ref="X10:Z10"/>
    <mergeCell ref="U9:W9"/>
    <mergeCell ref="X9:Z9"/>
    <mergeCell ref="U14:W14"/>
    <mergeCell ref="U15:W15"/>
    <mergeCell ref="U16:W16"/>
    <mergeCell ref="X13:Z13"/>
    <mergeCell ref="U13:W13"/>
    <mergeCell ref="U8:W8"/>
    <mergeCell ref="AD13:AG13"/>
    <mergeCell ref="X12:Z12"/>
    <mergeCell ref="AD15:AG15"/>
    <mergeCell ref="AD16:AG16"/>
    <mergeCell ref="X21:Z21"/>
    <mergeCell ref="U21:W21"/>
    <mergeCell ref="U10:W10"/>
    <mergeCell ref="U11:W11"/>
    <mergeCell ref="U12:W12"/>
    <mergeCell ref="U17:W17"/>
    <mergeCell ref="U18:W18"/>
    <mergeCell ref="X19:Z19"/>
    <mergeCell ref="X20:Z20"/>
    <mergeCell ref="X16:Z16"/>
    <mergeCell ref="X11:Z11"/>
    <mergeCell ref="A21:T21"/>
    <mergeCell ref="A7:A8"/>
    <mergeCell ref="B10:F10"/>
    <mergeCell ref="B9:F9"/>
    <mergeCell ref="B14:F14"/>
    <mergeCell ref="B15:F15"/>
    <mergeCell ref="B16:F16"/>
    <mergeCell ref="G13:Q13"/>
    <mergeCell ref="G14:Q14"/>
    <mergeCell ref="G10:Q10"/>
    <mergeCell ref="G11:Q11"/>
    <mergeCell ref="G12:Q12"/>
    <mergeCell ref="G17:Q17"/>
    <mergeCell ref="G18:Q18"/>
    <mergeCell ref="R20:T20"/>
    <mergeCell ref="R19:T19"/>
    <mergeCell ref="B20:F20"/>
    <mergeCell ref="B7:F8"/>
    <mergeCell ref="B11:F11"/>
    <mergeCell ref="B12:F12"/>
    <mergeCell ref="B17:F17"/>
    <mergeCell ref="B18:F18"/>
    <mergeCell ref="B19:F19"/>
    <mergeCell ref="B13:F13"/>
    <mergeCell ref="G19:Q19"/>
    <mergeCell ref="G20:Q20"/>
    <mergeCell ref="G15:Q15"/>
    <mergeCell ref="G16:Q16"/>
    <mergeCell ref="G7:Q8"/>
    <mergeCell ref="R7:T8"/>
    <mergeCell ref="G9:Q9"/>
    <mergeCell ref="R9:T9"/>
    <mergeCell ref="R10:T10"/>
    <mergeCell ref="R11:T11"/>
    <mergeCell ref="R12:T12"/>
    <mergeCell ref="R17:T17"/>
    <mergeCell ref="R18:T18"/>
    <mergeCell ref="R15:T15"/>
    <mergeCell ref="R16:T16"/>
    <mergeCell ref="R13:T13"/>
    <mergeCell ref="R14:T14"/>
    <mergeCell ref="AA13:AC13"/>
    <mergeCell ref="AD19:AG19"/>
    <mergeCell ref="AD20:AG20"/>
    <mergeCell ref="AA14:AC14"/>
    <mergeCell ref="AA15:AC15"/>
    <mergeCell ref="AH16:AJ16"/>
    <mergeCell ref="AD18:AG18"/>
    <mergeCell ref="X17:Z17"/>
    <mergeCell ref="X18:Z18"/>
    <mergeCell ref="X14:Z14"/>
    <mergeCell ref="X15:Z15"/>
    <mergeCell ref="AD17:AG17"/>
    <mergeCell ref="AH17:AJ17"/>
    <mergeCell ref="AH18:AJ18"/>
    <mergeCell ref="AH19:AJ19"/>
    <mergeCell ref="AH20:AJ20"/>
  </mergeCells>
  <dataValidations xWindow="138" yWindow="341" count="3">
    <dataValidation type="custom" showInputMessage="1" showErrorMessage="1" errorTitle="DILIGENCIAR TODOS LOS DATOS" error="POR FAVOR DILIGENCIE TODOS LOS CAMPOS QUE ESTAN EN AMARILLO" sqref="B10:F12">
      <formula1>AND(#REF!&lt;&gt;"",#REF!&lt;&gt;"",#REF!&lt;&gt;"",#REF!&lt;&gt;"",#REF!&lt;&gt;"",#REF!&lt;&gt;"",#REF!&lt;&gt;"",#REF!&lt;&gt;"")</formula1>
    </dataValidation>
    <dataValidation showInputMessage="1" showErrorMessage="1" errorTitle="DILIGENCIAR TODOS LOS DATOS" error="POR FAVOR DILIGENCIE TODOS LOS CAMPOS QUE ESTAN EN AMARILLO" sqref="B9:F9"/>
    <dataValidation type="list" errorStyle="information" allowBlank="1" showInputMessage="1" showErrorMessage="1" sqref="R9:T20">
      <formula1>#REF!</formula1>
    </dataValidation>
  </dataValidations>
  <printOptions horizontalCentered="1" verticalCentered="1"/>
  <pageMargins left="0.15748031496062992" right="0.63" top="1.32" bottom="1.1417322834645669" header="0.11811023622047245" footer="0.23622047244094491"/>
  <pageSetup scale="90" fitToWidth="0" fitToHeight="0" orientation="landscape" r:id="rId1"/>
  <headerFooter>
    <oddHeader>&amp;L               &amp;G&amp;C&amp;"-,Negrita"&amp;14  
                                            RELACION DE DOCENTES S.G.P. CON HORAS EXTRAS DIURNAS SEMANALES REGLAMENTARIAS 
ASIGNADAS Y HORARIO  SEMANAL AÑO LECTIVO 2017</oddHeader>
    <oddFooter>&amp;L&amp;10    Secretaría de Educación del Departamento del Cauca
    Carrera 6 No. 3 – 82, Edificio de la Gobernacion del Cauca
    Teléfono: (057+2) 8244201 Ext. 161 - 162 - 163 
    e-mail: unidadesdesconcentradas@cauca.gov.co
    www.sedcauca.gov.co&amp;R&amp;G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I25"/>
  <sheetViews>
    <sheetView tabSelected="1" showRuler="0" topLeftCell="I4" zoomScaleNormal="100" zoomScalePageLayoutView="90" workbookViewId="0">
      <selection activeCell="AG8" sqref="AG8:AI8"/>
    </sheetView>
  </sheetViews>
  <sheetFormatPr baseColWidth="10" defaultRowHeight="15" x14ac:dyDescent="0.25"/>
  <cols>
    <col min="1" max="1" width="4.140625" style="4" customWidth="1"/>
    <col min="2" max="2" width="4.28515625" style="4" customWidth="1"/>
    <col min="3" max="3" width="1" style="4" customWidth="1"/>
    <col min="4" max="4" width="2.140625" style="4" customWidth="1"/>
    <col min="5" max="5" width="3.140625" style="4" customWidth="1"/>
    <col min="6" max="6" width="1" style="4" customWidth="1"/>
    <col min="7" max="7" width="2.7109375" style="4" customWidth="1"/>
    <col min="8" max="8" width="6.5703125" style="4" customWidth="1"/>
    <col min="9" max="9" width="6.140625" style="4" customWidth="1"/>
    <col min="10" max="10" width="2.140625" style="4" customWidth="1"/>
    <col min="11" max="11" width="2" style="4" customWidth="1"/>
    <col min="12" max="13" width="3.28515625" style="4" customWidth="1"/>
    <col min="14" max="14" width="2.7109375" style="4" customWidth="1"/>
    <col min="15" max="15" width="4.42578125" style="4" customWidth="1"/>
    <col min="16" max="16" width="3.28515625" style="4" customWidth="1"/>
    <col min="17" max="17" width="3" style="4" customWidth="1"/>
    <col min="18" max="19" width="3.28515625" style="4" customWidth="1"/>
    <col min="20" max="20" width="4.140625" style="4" customWidth="1"/>
    <col min="21" max="21" width="2.140625" style="4" customWidth="1"/>
    <col min="22" max="22" width="1.5703125" style="4" customWidth="1"/>
    <col min="23" max="23" width="2.28515625" style="4" customWidth="1"/>
    <col min="24" max="24" width="3.85546875" style="4" customWidth="1"/>
    <col min="25" max="25" width="4.28515625" style="4" customWidth="1"/>
    <col min="26" max="26" width="4.140625" style="4" customWidth="1"/>
    <col min="27" max="27" width="4.42578125" style="4" customWidth="1"/>
    <col min="28" max="28" width="4" style="4" customWidth="1"/>
    <col min="29" max="29" width="3.5703125" style="4" customWidth="1"/>
    <col min="30" max="30" width="4.140625" style="4" customWidth="1"/>
    <col min="31" max="32" width="4.5703125" style="4" customWidth="1"/>
    <col min="33" max="33" width="3.7109375" style="4" customWidth="1"/>
    <col min="34" max="34" width="2.42578125" style="4" customWidth="1"/>
    <col min="35" max="35" width="4.140625" style="4" customWidth="1"/>
    <col min="36" max="36" width="4.42578125" style="4" customWidth="1"/>
    <col min="37" max="37" width="2.7109375" style="4" customWidth="1"/>
    <col min="38" max="38" width="3.7109375" style="4" customWidth="1"/>
    <col min="39" max="39" width="0.5703125" style="4" customWidth="1"/>
    <col min="40" max="40" width="9.42578125" style="4" customWidth="1"/>
    <col min="41" max="61" width="2.85546875" style="4" customWidth="1"/>
    <col min="62" max="16384" width="11.42578125" style="4"/>
  </cols>
  <sheetData>
    <row r="1" spans="1:61" ht="4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</row>
    <row r="2" spans="1:61" s="15" customFormat="1" ht="3.75" customHeight="1" thickBot="1" x14ac:dyDescent="0.3">
      <c r="A2" s="23"/>
      <c r="B2" s="24"/>
      <c r="C2" s="24"/>
      <c r="D2" s="24"/>
      <c r="E2" s="24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30"/>
      <c r="AB2" s="30"/>
      <c r="AC2" s="30"/>
      <c r="AD2" s="31"/>
      <c r="AE2" s="31"/>
      <c r="AF2" s="31"/>
      <c r="AG2" s="33"/>
      <c r="AH2" s="32"/>
      <c r="AI2" s="34"/>
      <c r="AJ2" s="34"/>
      <c r="AK2" s="34"/>
      <c r="AL2" s="35"/>
      <c r="AM2" s="26"/>
    </row>
    <row r="3" spans="1:61" s="15" customFormat="1" ht="3.75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14"/>
    </row>
    <row r="4" spans="1:61" s="15" customFormat="1" ht="12.75" customHeight="1" x14ac:dyDescent="0.25">
      <c r="A4" s="214" t="s">
        <v>14</v>
      </c>
      <c r="B4" s="215"/>
      <c r="C4" s="215"/>
      <c r="D4" s="215"/>
      <c r="E4" s="215"/>
      <c r="F4" s="215"/>
      <c r="G4" s="215"/>
      <c r="H4" s="215"/>
      <c r="I4" s="216"/>
      <c r="J4" s="225" t="s">
        <v>43</v>
      </c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9" t="s">
        <v>18</v>
      </c>
      <c r="AH4" s="230"/>
      <c r="AI4" s="230"/>
      <c r="AJ4" s="230"/>
      <c r="AK4" s="230"/>
      <c r="AL4" s="230"/>
      <c r="AM4" s="231"/>
    </row>
    <row r="5" spans="1:61" s="15" customFormat="1" ht="15.75" customHeight="1" thickBot="1" x14ac:dyDescent="0.3">
      <c r="A5" s="217" t="s">
        <v>30</v>
      </c>
      <c r="B5" s="218"/>
      <c r="C5" s="218"/>
      <c r="D5" s="218"/>
      <c r="E5" s="218"/>
      <c r="F5" s="218"/>
      <c r="G5" s="218"/>
      <c r="H5" s="218"/>
      <c r="I5" s="219"/>
      <c r="J5" s="227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32"/>
      <c r="AH5" s="233"/>
      <c r="AI5" s="233"/>
      <c r="AJ5" s="233"/>
      <c r="AK5" s="233"/>
      <c r="AL5" s="233"/>
      <c r="AM5" s="234"/>
    </row>
    <row r="6" spans="1:61" ht="3" customHeight="1" thickBot="1" x14ac:dyDescent="0.3"/>
    <row r="7" spans="1:61" ht="51.75" customHeight="1" thickBot="1" x14ac:dyDescent="0.3">
      <c r="A7" s="7" t="s">
        <v>1</v>
      </c>
      <c r="B7" s="248" t="s">
        <v>2</v>
      </c>
      <c r="C7" s="249"/>
      <c r="D7" s="249"/>
      <c r="E7" s="249"/>
      <c r="F7" s="249"/>
      <c r="G7" s="250"/>
      <c r="H7" s="242" t="s">
        <v>42</v>
      </c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4"/>
      <c r="V7" s="245"/>
      <c r="W7" s="246"/>
      <c r="X7" s="246"/>
      <c r="Y7" s="246"/>
      <c r="Z7" s="247"/>
      <c r="AA7" s="241" t="s">
        <v>15</v>
      </c>
      <c r="AB7" s="241"/>
      <c r="AC7" s="241"/>
      <c r="AD7" s="241" t="s">
        <v>11</v>
      </c>
      <c r="AE7" s="241"/>
      <c r="AF7" s="241"/>
      <c r="AG7" s="254" t="s">
        <v>12</v>
      </c>
      <c r="AH7" s="254"/>
      <c r="AI7" s="254"/>
      <c r="AJ7" s="254" t="s">
        <v>13</v>
      </c>
      <c r="AK7" s="254"/>
      <c r="AL7" s="254"/>
      <c r="AM7" s="255"/>
      <c r="AO7" s="4" t="s">
        <v>44</v>
      </c>
    </row>
    <row r="8" spans="1:61" ht="15" customHeight="1" x14ac:dyDescent="0.25">
      <c r="A8" s="8">
        <v>1</v>
      </c>
      <c r="B8" s="237">
        <f>IF('FORMATO 6'!B9:F9=0,"",'FORMATO 6'!B9:F9)</f>
        <v>123</v>
      </c>
      <c r="C8" s="238"/>
      <c r="D8" s="238"/>
      <c r="E8" s="238"/>
      <c r="F8" s="238"/>
      <c r="G8" s="239"/>
      <c r="H8" s="240" t="str">
        <f>IF('FORMATO 6'!G9=0,"",'FORMATO 6'!G9)</f>
        <v>PEPITO PEREZ</v>
      </c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23" t="str">
        <f>IF('FORMATO 6'!R9=0,"",'FORMATO 6'!R9)</f>
        <v/>
      </c>
      <c r="W8" s="223"/>
      <c r="X8" s="223"/>
      <c r="Y8" s="223"/>
      <c r="Z8" s="223"/>
      <c r="AA8" s="221" t="str">
        <f>IFERROR(VLOOKUP(V8,#REF!,3,FALSE),"")</f>
        <v/>
      </c>
      <c r="AB8" s="221"/>
      <c r="AC8" s="221"/>
      <c r="AD8" s="251">
        <f>IF($A$5='CALENDARIO 2017'!$K$3,'CALENDARIO 2017'!$M15,IF($A$5='CALENDARIO 2017'!$Q$3,'CALENDARIO 2017'!$R15,IF($A$5='CALENDARIO 2017'!$X$3,'CALENDARIO 2017'!$Y15,IF($A$5='CALENDARIO 2017'!$AE$3,'CALENDARIO 2017'!$AF15,IF($A$5='CALENDARIO 2017'!$AK$3,'CALENDARIO 2017'!$AL15,IF($A$5='CALENDARIO 2017'!$AQ$3,'CALENDARIO 2017'!$AR15,IF($A$5='CALENDARIO 2017'!$AW$3,'CALENDARIO 2017'!$AX15,IF($A$5='CALENDARIO 2017'!$BC$3,'CALENDARIO 2017'!$BD15,IF($A$5='CALENDARIO 2017'!$BI$3,'CALENDARIO 2017'!$BJ15,IF($A$5='CALENDARIO 2017'!$BO$3,'CALENDARIO 2017'!$BP15,IF($A$5='CALENDARIO 2017'!$BU$3,'CALENDARIO 2017'!$BV15,"")))))))))))</f>
        <v>18</v>
      </c>
      <c r="AE8" s="252"/>
      <c r="AF8" s="253"/>
      <c r="AG8" s="259">
        <f>SUMIFS('CALENDARIO 2017'!C15:G15,'CALENDARIO 2017'!C14:G14,MID(TEXT(AO8,"DDDD"),1,3))+SUMIFS('CALENDARIO 2017'!C15:G15,'CALENDARIO 2017'!C14:G14,MID(TEXT(AP8,"DDDD"),1,3))+SUMIFS('CALENDARIO 2017'!C15:G15,'CALENDARIO 2017'!C14:G14,MID(TEXT(AQ8,"DDDD"),1,3))+SUMIFS('CALENDARIO 2017'!C15:G15,'CALENDARIO 2017'!C14:G14,MID(TEXT(AR8,"DDDD"),1,3))+SUMIFS('CALENDARIO 2017'!C15:G15,'CALENDARIO 2017'!C14:G14,MID(TEXT(AS8,"DDDD"),1,3))+SUMIFS('CALENDARIO 2017'!C15:G15,'CALENDARIO 2017'!C14:G14,MID(TEXT(AT8,"DDDD"),1,3))+SUMIFS('CALENDARIO 2017'!C15:G15,'CALENDARIO 2017'!C14:G14,MID(TEXT(AU8,"DDDD"),1,3))+SUMIFS('CALENDARIO 2017'!C15:G15,'CALENDARIO 2017'!C14:G14,MID(TEXT(AV8,"DDDD"),1,3))+SUMIFS('CALENDARIO 2017'!C15:G15,'CALENDARIO 2017'!C14:G14,MID(TEXT(AW8,"DDDD"),1,3))+SUMIFS('CALENDARIO 2017'!C15:G15,'CALENDARIO 2017'!C14:G14,MID(TEXT(AX8,"DDDD"),1,3))+SUMIFS('CALENDARIO 2017'!C15:G15,'CALENDARIO 2017'!C14:G14,MID(TEXT(AY8,"DDDD"),1,3))+SUMIFS('CALENDARIO 2017'!C15:G15,'CALENDARIO 2017'!C14:G14,MID(TEXT(AZ8,"DDDD"),1,3))+SUMIFS('CALENDARIO 2017'!C15:G15,'CALENDARIO 2017'!C14:G14,MID(TEXT(BA8,"DDDD"),1,3))+SUMIFS('CALENDARIO 2017'!C15:G15,'CALENDARIO 2017'!C14:G14,MID(TEXT(BB8,"DDDD"),1,3))+SUMIFS('CALENDARIO 2017'!C15:G15,'CALENDARIO 2017'!C14:G14,MID(TEXT(BC8,"DDDD"),1,3))+SUMIFS('CALENDARIO 2017'!C15:G15,'CALENDARIO 2017'!C14:G14,MID(TEXT(BD8,"DDDD"),1,3))+SUMIFS('CALENDARIO 2017'!C15:G15,'CALENDARIO 2017'!C14:G14,MID(TEXT(BE8,"DDDD"),1,3))+SUMIFS('CALENDARIO 2017'!C15:G15,'CALENDARIO 2017'!C14:G14,MID(TEXT(BF8,"DDDD"),1,3))+SUMIFS('CALENDARIO 2017'!C15:G15,'CALENDARIO 2017'!C14:G14,MID(TEXT(BG8,"DDDD"),1,3))+SUMIFS('CALENDARIO 2017'!C15:G15,'CALENDARIO 2017'!C14:G14,MID(TEXT(BH8,"DDDD"),1,3))+SUMIFS('CALENDARIO 2017'!C15:G15,'CALENDARIO 2017'!C14:G14,MID(TEXT(BI8,"DDDD"),1,3))+SUMIFS('CALENDARIO 2017'!C15:G15,'CALENDARIO 2017'!C14:G14,MID(TEXT(BJ8,"DDDD"),1,3))+SUMIFS('CALENDARIO 2017'!C15:G15,'CALENDARIO 2017'!C14:G14,MID(TEXT(BK8,"DDDD"),1,3))+SUMIFS('CALENDARIO 2017'!C15:G15,'CALENDARIO 2017'!C14:G14,MID(TEXT(BL8,"DDDD"),1,3))+SUMIFS('CALENDARIO 2017'!C15:G15,'CALENDARIO 2017'!C14:G14,MID(TEXT(BM8,"DDDD"),1,3))+SUMIFS('CALENDARIO 2017'!C15:G15,'CALENDARIO 2017'!C14:G14,MID(TEXT(BN8,"DDDD"),1,3))+SUMIFS('CALENDARIO 2017'!C15:G15,'CALENDARIO 2017'!C14:G14,MID(TEXT(BO8,"DDDD"),1,3))+SUMIFS('CALENDARIO 2017'!C15:G15,'CALENDARIO 2017'!C14:G14,MID(TEXT(BP8,"DDDD"),1,3))+SUMIFS('CALENDARIO 2017'!C15:G15,'CALENDARIO 2017'!C14:G14,MID(TEXT(BQ8,"DDDD"),1,3))+SUMIFS('CALENDARIO 2017'!C15:G15,'CALENDARIO 2017'!C14:G14,MID(TEXT(BR8,"DDDD"),1,3))+SUMIFS('CALENDARIO 2017'!C15:G15,'CALENDARIO 2017'!C14:G14,MID(TEXT(BS8,"DDDD"),1,3))</f>
        <v>6</v>
      </c>
      <c r="AH8" s="260"/>
      <c r="AI8" s="261"/>
      <c r="AJ8" s="221">
        <f>IF(AG8="","",AD8-AG8)</f>
        <v>12</v>
      </c>
      <c r="AK8" s="221"/>
      <c r="AL8" s="221"/>
      <c r="AM8" s="222"/>
      <c r="AO8" s="128">
        <v>1</v>
      </c>
      <c r="AP8" s="128">
        <v>7</v>
      </c>
      <c r="AQ8" s="128">
        <v>3</v>
      </c>
      <c r="AR8" s="129">
        <v>4</v>
      </c>
      <c r="AS8" s="128">
        <v>10</v>
      </c>
      <c r="AT8" s="128">
        <v>11</v>
      </c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</row>
    <row r="9" spans="1:61" ht="15.75" x14ac:dyDescent="0.25">
      <c r="A9" s="8">
        <v>2</v>
      </c>
      <c r="B9" s="237" t="str">
        <f>IF('FORMATO 6'!B10:F10=0,"",'FORMATO 6'!B10:F10)</f>
        <v/>
      </c>
      <c r="C9" s="238"/>
      <c r="D9" s="238"/>
      <c r="E9" s="238"/>
      <c r="F9" s="238"/>
      <c r="G9" s="239"/>
      <c r="H9" s="240" t="str">
        <f>IF('FORMATO 6'!G10=0,"",'FORMATO 6'!G10)</f>
        <v/>
      </c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23" t="str">
        <f>IF('FORMATO 6'!R10=0,"",'FORMATO 6'!R10)</f>
        <v/>
      </c>
      <c r="W9" s="223"/>
      <c r="X9" s="223"/>
      <c r="Y9" s="223"/>
      <c r="Z9" s="223"/>
      <c r="AA9" s="221" t="str">
        <f>IFERROR(VLOOKUP(V9,#REF!,3,FALSE),"")</f>
        <v/>
      </c>
      <c r="AB9" s="221"/>
      <c r="AC9" s="221"/>
      <c r="AD9" s="224">
        <f>IF($A$5='CALENDARIO 2017'!$K$3,'CALENDARIO 2017'!$M16,IF($A$5='CALENDARIO 2017'!$Q$3,'CALENDARIO 2017'!$R16,IF($A$5='CALENDARIO 2017'!$X$3,'CALENDARIO 2017'!$Y16,IF($A$5='CALENDARIO 2017'!$AE$3,'CALENDARIO 2017'!$AF16,IF($A$5='CALENDARIO 2017'!$AK$3,'CALENDARIO 2017'!$AL16,IF($A$5='CALENDARIO 2017'!$AQ$3,'CALENDARIO 2017'!$AR16,IF($A$5='CALENDARIO 2017'!$AW$3,'CALENDARIO 2017'!$AX16,IF($A$5='CALENDARIO 2017'!$BC$3,'CALENDARIO 2017'!$BD16,IF($A$5='CALENDARIO 2017'!$BI$3,'CALENDARIO 2017'!$BJ16,IF($A$5='CALENDARIO 2017'!$BO$3,'CALENDARIO 2017'!$BP16,IF($A$5='CALENDARIO 2017'!$BU$3,'CALENDARIO 2017'!$BV16,"")))))))))))</f>
        <v>0</v>
      </c>
      <c r="AE9" s="224"/>
      <c r="AF9" s="224"/>
      <c r="AG9" s="256"/>
      <c r="AH9" s="257"/>
      <c r="AI9" s="258"/>
      <c r="AJ9" s="221" t="str">
        <f>IF(AG9="","",AD9-AG9)</f>
        <v/>
      </c>
      <c r="AK9" s="221"/>
      <c r="AL9" s="221"/>
      <c r="AM9" s="222"/>
    </row>
    <row r="10" spans="1:61" ht="15.75" x14ac:dyDescent="0.25">
      <c r="A10" s="8">
        <v>3</v>
      </c>
      <c r="B10" s="237" t="str">
        <f>IF('FORMATO 6'!B11:F11=0,"",'FORMATO 6'!B11:F11)</f>
        <v/>
      </c>
      <c r="C10" s="238"/>
      <c r="D10" s="238"/>
      <c r="E10" s="238"/>
      <c r="F10" s="238"/>
      <c r="G10" s="239"/>
      <c r="H10" s="240" t="str">
        <f>IF('FORMATO 6'!G11=0,"",'FORMATO 6'!G11)</f>
        <v/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23" t="str">
        <f>IF('FORMATO 6'!R11=0,"",'FORMATO 6'!R11)</f>
        <v/>
      </c>
      <c r="W10" s="223"/>
      <c r="X10" s="223"/>
      <c r="Y10" s="223"/>
      <c r="Z10" s="223"/>
      <c r="AA10" s="221" t="str">
        <f>IFERROR(VLOOKUP(V10,#REF!,3,FALSE),"")</f>
        <v/>
      </c>
      <c r="AB10" s="221"/>
      <c r="AC10" s="221"/>
      <c r="AD10" s="224">
        <f>IF($A$5='CALENDARIO 2017'!$K$3,'CALENDARIO 2017'!$M17,IF($A$5='CALENDARIO 2017'!$Q$3,'CALENDARIO 2017'!$R17,IF($A$5='CALENDARIO 2017'!$X$3,'CALENDARIO 2017'!$Y17,IF($A$5='CALENDARIO 2017'!$AE$3,'CALENDARIO 2017'!$AF17,IF($A$5='CALENDARIO 2017'!$AK$3,'CALENDARIO 2017'!$AL17,IF($A$5='CALENDARIO 2017'!$AQ$3,'CALENDARIO 2017'!$AR17,IF($A$5='CALENDARIO 2017'!$AW$3,'CALENDARIO 2017'!$AX17,IF($A$5='CALENDARIO 2017'!$BC$3,'CALENDARIO 2017'!$BD17,IF($A$5='CALENDARIO 2017'!$BI$3,'CALENDARIO 2017'!$BJ17,IF($A$5='CALENDARIO 2017'!$BO$3,'CALENDARIO 2017'!$BP17,IF($A$5='CALENDARIO 2017'!$BU$3,'CALENDARIO 2017'!$BV17,"")))))))))))</f>
        <v>0</v>
      </c>
      <c r="AE10" s="224"/>
      <c r="AF10" s="224"/>
      <c r="AG10" s="220"/>
      <c r="AH10" s="220"/>
      <c r="AI10" s="220"/>
      <c r="AJ10" s="221" t="str">
        <f t="shared" ref="AJ9:AJ19" si="0">IF(AG10="","",AD10-AG10)</f>
        <v/>
      </c>
      <c r="AK10" s="221"/>
      <c r="AL10" s="221"/>
      <c r="AM10" s="222"/>
    </row>
    <row r="11" spans="1:61" ht="15.75" x14ac:dyDescent="0.25">
      <c r="A11" s="8">
        <v>4</v>
      </c>
      <c r="B11" s="237" t="str">
        <f>IF('FORMATO 6'!B12:F12=0,"",'FORMATO 6'!B12:F12)</f>
        <v/>
      </c>
      <c r="C11" s="238"/>
      <c r="D11" s="238"/>
      <c r="E11" s="238"/>
      <c r="F11" s="238"/>
      <c r="G11" s="239"/>
      <c r="H11" s="240" t="str">
        <f>IF('FORMATO 6'!G12=0,"",'FORMATO 6'!G12)</f>
        <v/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23" t="str">
        <f>IF('FORMATO 6'!R12=0,"",'FORMATO 6'!R12)</f>
        <v/>
      </c>
      <c r="W11" s="223"/>
      <c r="X11" s="223"/>
      <c r="Y11" s="223"/>
      <c r="Z11" s="223"/>
      <c r="AA11" s="221" t="str">
        <f>IFERROR(VLOOKUP(V11,#REF!,3,FALSE),"")</f>
        <v/>
      </c>
      <c r="AB11" s="221"/>
      <c r="AC11" s="221"/>
      <c r="AD11" s="224">
        <f>IF($A$5='CALENDARIO 2017'!$K$3,'CALENDARIO 2017'!$M18,IF($A$5='CALENDARIO 2017'!$Q$3,'CALENDARIO 2017'!$R18,IF($A$5='CALENDARIO 2017'!$X$3,'CALENDARIO 2017'!$Y18,IF($A$5='CALENDARIO 2017'!$AE$3,'CALENDARIO 2017'!$AF18,IF($A$5='CALENDARIO 2017'!$AK$3,'CALENDARIO 2017'!$AL18,IF($A$5='CALENDARIO 2017'!$AQ$3,'CALENDARIO 2017'!$AR18,IF($A$5='CALENDARIO 2017'!$AW$3,'CALENDARIO 2017'!$AX18,IF($A$5='CALENDARIO 2017'!$BC$3,'CALENDARIO 2017'!$BD18,IF($A$5='CALENDARIO 2017'!$BI$3,'CALENDARIO 2017'!$BJ18,IF($A$5='CALENDARIO 2017'!$BO$3,'CALENDARIO 2017'!$BP18,IF($A$5='CALENDARIO 2017'!$BU$3,'CALENDARIO 2017'!$BV18,"")))))))))))</f>
        <v>0</v>
      </c>
      <c r="AE11" s="224"/>
      <c r="AF11" s="224"/>
      <c r="AG11" s="220"/>
      <c r="AH11" s="220"/>
      <c r="AI11" s="220"/>
      <c r="AJ11" s="221" t="str">
        <f t="shared" si="0"/>
        <v/>
      </c>
      <c r="AK11" s="221"/>
      <c r="AL11" s="221"/>
      <c r="AM11" s="222"/>
    </row>
    <row r="12" spans="1:61" ht="15.75" x14ac:dyDescent="0.25">
      <c r="A12" s="8">
        <v>5</v>
      </c>
      <c r="B12" s="237" t="str">
        <f>IF('FORMATO 6'!B13:F13=0,"",'FORMATO 6'!B13:F13)</f>
        <v/>
      </c>
      <c r="C12" s="238"/>
      <c r="D12" s="238"/>
      <c r="E12" s="238"/>
      <c r="F12" s="238"/>
      <c r="G12" s="239"/>
      <c r="H12" s="240" t="str">
        <f>IF('FORMATO 6'!G13=0,"",'FORMATO 6'!G13)</f>
        <v/>
      </c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23" t="str">
        <f>IF('FORMATO 6'!R13=0,"",'FORMATO 6'!R13)</f>
        <v/>
      </c>
      <c r="W12" s="223"/>
      <c r="X12" s="223"/>
      <c r="Y12" s="223"/>
      <c r="Z12" s="223"/>
      <c r="AA12" s="221" t="str">
        <f>IFERROR(VLOOKUP(V12,#REF!,3,FALSE),"")</f>
        <v/>
      </c>
      <c r="AB12" s="221"/>
      <c r="AC12" s="221"/>
      <c r="AD12" s="224">
        <f>IF($A$5='CALENDARIO 2017'!$K$3,'CALENDARIO 2017'!$M19,IF($A$5='CALENDARIO 2017'!$Q$3,'CALENDARIO 2017'!$R19,IF($A$5='CALENDARIO 2017'!$X$3,'CALENDARIO 2017'!$Y19,IF($A$5='CALENDARIO 2017'!$AE$3,'CALENDARIO 2017'!$AF19,IF($A$5='CALENDARIO 2017'!$AK$3,'CALENDARIO 2017'!$AL19,IF($A$5='CALENDARIO 2017'!$AQ$3,'CALENDARIO 2017'!$AR19,IF($A$5='CALENDARIO 2017'!$AW$3,'CALENDARIO 2017'!$AX19,IF($A$5='CALENDARIO 2017'!$BC$3,'CALENDARIO 2017'!$BD19,IF($A$5='CALENDARIO 2017'!$BI$3,'CALENDARIO 2017'!$BJ19,IF($A$5='CALENDARIO 2017'!$BO$3,'CALENDARIO 2017'!$BP19,IF($A$5='CALENDARIO 2017'!$BU$3,'CALENDARIO 2017'!$BV19,"")))))))))))</f>
        <v>0</v>
      </c>
      <c r="AE12" s="224"/>
      <c r="AF12" s="224"/>
      <c r="AG12" s="220"/>
      <c r="AH12" s="220"/>
      <c r="AI12" s="220"/>
      <c r="AJ12" s="221" t="str">
        <f t="shared" si="0"/>
        <v/>
      </c>
      <c r="AK12" s="221"/>
      <c r="AL12" s="221"/>
      <c r="AM12" s="222"/>
    </row>
    <row r="13" spans="1:61" ht="15.75" x14ac:dyDescent="0.25">
      <c r="A13" s="8">
        <v>6</v>
      </c>
      <c r="B13" s="237" t="str">
        <f>IF('FORMATO 6'!B14:F14=0,"",'FORMATO 6'!B14:F14)</f>
        <v/>
      </c>
      <c r="C13" s="238"/>
      <c r="D13" s="238"/>
      <c r="E13" s="238"/>
      <c r="F13" s="238"/>
      <c r="G13" s="239"/>
      <c r="H13" s="240" t="str">
        <f>IF('FORMATO 6'!G14=0,"",'FORMATO 6'!G14)</f>
        <v/>
      </c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23" t="str">
        <f>IF('FORMATO 6'!R14=0,"",'FORMATO 6'!R14)</f>
        <v/>
      </c>
      <c r="W13" s="223"/>
      <c r="X13" s="223"/>
      <c r="Y13" s="223"/>
      <c r="Z13" s="223"/>
      <c r="AA13" s="221" t="str">
        <f>IFERROR(VLOOKUP(V13,#REF!,3,FALSE),"")</f>
        <v/>
      </c>
      <c r="AB13" s="221"/>
      <c r="AC13" s="221"/>
      <c r="AD13" s="224">
        <f>IF($A$5='CALENDARIO 2017'!$K$3,'CALENDARIO 2017'!$M20,IF($A$5='CALENDARIO 2017'!$Q$3,'CALENDARIO 2017'!$R20,IF($A$5='CALENDARIO 2017'!$X$3,'CALENDARIO 2017'!$Y20,IF($A$5='CALENDARIO 2017'!$AE$3,'CALENDARIO 2017'!$AF20,IF($A$5='CALENDARIO 2017'!$AK$3,'CALENDARIO 2017'!$AL20,IF($A$5='CALENDARIO 2017'!$AQ$3,'CALENDARIO 2017'!$AR20,IF($A$5='CALENDARIO 2017'!$AW$3,'CALENDARIO 2017'!$AX20,IF($A$5='CALENDARIO 2017'!$BC$3,'CALENDARIO 2017'!$BD20,IF($A$5='CALENDARIO 2017'!$BI$3,'CALENDARIO 2017'!$BJ20,IF($A$5='CALENDARIO 2017'!$BO$3,'CALENDARIO 2017'!$BP20,IF($A$5='CALENDARIO 2017'!$BU$3,'CALENDARIO 2017'!$BV20,"")))))))))))</f>
        <v>0</v>
      </c>
      <c r="AE13" s="224"/>
      <c r="AF13" s="224"/>
      <c r="AG13" s="220"/>
      <c r="AH13" s="220"/>
      <c r="AI13" s="220"/>
      <c r="AJ13" s="221" t="str">
        <f t="shared" si="0"/>
        <v/>
      </c>
      <c r="AK13" s="221"/>
      <c r="AL13" s="221"/>
      <c r="AM13" s="222"/>
    </row>
    <row r="14" spans="1:61" ht="15.75" x14ac:dyDescent="0.25">
      <c r="A14" s="8">
        <v>7</v>
      </c>
      <c r="B14" s="237" t="str">
        <f>IF('FORMATO 6'!B15:F15=0,"",'FORMATO 6'!B15:F15)</f>
        <v/>
      </c>
      <c r="C14" s="238"/>
      <c r="D14" s="238"/>
      <c r="E14" s="238"/>
      <c r="F14" s="238"/>
      <c r="G14" s="239"/>
      <c r="H14" s="240" t="str">
        <f>IF('FORMATO 6'!G15=0,"",'FORMATO 6'!G15)</f>
        <v/>
      </c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23" t="str">
        <f>IF('FORMATO 6'!R15=0,"",'FORMATO 6'!R15)</f>
        <v/>
      </c>
      <c r="W14" s="223"/>
      <c r="X14" s="223"/>
      <c r="Y14" s="223"/>
      <c r="Z14" s="223"/>
      <c r="AA14" s="221" t="str">
        <f>IFERROR(VLOOKUP(V14,#REF!,3,FALSE),"")</f>
        <v/>
      </c>
      <c r="AB14" s="221"/>
      <c r="AC14" s="221"/>
      <c r="AD14" s="224">
        <f>IF($A$5='CALENDARIO 2017'!$K$3,'CALENDARIO 2017'!$M21,IF($A$5='CALENDARIO 2017'!$Q$3,'CALENDARIO 2017'!$R21,IF($A$5='CALENDARIO 2017'!$X$3,'CALENDARIO 2017'!$Y21,IF($A$5='CALENDARIO 2017'!$AE$3,'CALENDARIO 2017'!$AF21,IF($A$5='CALENDARIO 2017'!$AK$3,'CALENDARIO 2017'!$AL21,IF($A$5='CALENDARIO 2017'!$AQ$3,'CALENDARIO 2017'!$AR21,IF($A$5='CALENDARIO 2017'!$AW$3,'CALENDARIO 2017'!$AX21,IF($A$5='CALENDARIO 2017'!$BC$3,'CALENDARIO 2017'!$BD21,IF($A$5='CALENDARIO 2017'!$BI$3,'CALENDARIO 2017'!$BJ21,IF($A$5='CALENDARIO 2017'!$BO$3,'CALENDARIO 2017'!$BP21,IF($A$5='CALENDARIO 2017'!$BU$3,'CALENDARIO 2017'!$BV21,"")))))))))))</f>
        <v>0</v>
      </c>
      <c r="AE14" s="224"/>
      <c r="AF14" s="224"/>
      <c r="AG14" s="220"/>
      <c r="AH14" s="220"/>
      <c r="AI14" s="220"/>
      <c r="AJ14" s="221" t="str">
        <f t="shared" si="0"/>
        <v/>
      </c>
      <c r="AK14" s="221"/>
      <c r="AL14" s="221"/>
      <c r="AM14" s="222"/>
    </row>
    <row r="15" spans="1:61" ht="15.75" x14ac:dyDescent="0.25">
      <c r="A15" s="8">
        <v>8</v>
      </c>
      <c r="B15" s="237" t="str">
        <f>IF('FORMATO 6'!B16:F16=0,"",'FORMATO 6'!B16:F16)</f>
        <v/>
      </c>
      <c r="C15" s="238"/>
      <c r="D15" s="238"/>
      <c r="E15" s="238"/>
      <c r="F15" s="238"/>
      <c r="G15" s="239"/>
      <c r="H15" s="240" t="str">
        <f>IF('FORMATO 6'!G16=0,"",'FORMATO 6'!G16)</f>
        <v/>
      </c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23" t="str">
        <f>IF('FORMATO 6'!R16=0,"",'FORMATO 6'!R16)</f>
        <v/>
      </c>
      <c r="W15" s="223"/>
      <c r="X15" s="223"/>
      <c r="Y15" s="223"/>
      <c r="Z15" s="223"/>
      <c r="AA15" s="221" t="str">
        <f>IFERROR(VLOOKUP(V15,#REF!,3,FALSE),"")</f>
        <v/>
      </c>
      <c r="AB15" s="221"/>
      <c r="AC15" s="221"/>
      <c r="AD15" s="224">
        <f>IF($A$5='CALENDARIO 2017'!$K$3,'CALENDARIO 2017'!$M22,IF($A$5='CALENDARIO 2017'!$Q$3,'CALENDARIO 2017'!$R22,IF($A$5='CALENDARIO 2017'!$X$3,'CALENDARIO 2017'!$Y22,IF($A$5='CALENDARIO 2017'!$AE$3,'CALENDARIO 2017'!$AF22,IF($A$5='CALENDARIO 2017'!$AK$3,'CALENDARIO 2017'!$AL22,IF($A$5='CALENDARIO 2017'!$AQ$3,'CALENDARIO 2017'!$AR22,IF($A$5='CALENDARIO 2017'!$AW$3,'CALENDARIO 2017'!$AX22,IF($A$5='CALENDARIO 2017'!$BC$3,'CALENDARIO 2017'!$BD22,IF($A$5='CALENDARIO 2017'!$BI$3,'CALENDARIO 2017'!$BJ22,IF($A$5='CALENDARIO 2017'!$BO$3,'CALENDARIO 2017'!$BP22,IF($A$5='CALENDARIO 2017'!$BU$3,'CALENDARIO 2017'!$BV22,"")))))))))))</f>
        <v>0</v>
      </c>
      <c r="AE15" s="224"/>
      <c r="AF15" s="224"/>
      <c r="AG15" s="220"/>
      <c r="AH15" s="220"/>
      <c r="AI15" s="220"/>
      <c r="AJ15" s="221" t="str">
        <f t="shared" si="0"/>
        <v/>
      </c>
      <c r="AK15" s="221"/>
      <c r="AL15" s="221"/>
      <c r="AM15" s="222"/>
    </row>
    <row r="16" spans="1:61" ht="15.75" x14ac:dyDescent="0.25">
      <c r="A16" s="8">
        <v>9</v>
      </c>
      <c r="B16" s="237" t="str">
        <f>IF('FORMATO 6'!B17:F17=0,"",'FORMATO 6'!B17:F17)</f>
        <v/>
      </c>
      <c r="C16" s="238"/>
      <c r="D16" s="238"/>
      <c r="E16" s="238"/>
      <c r="F16" s="238"/>
      <c r="G16" s="239"/>
      <c r="H16" s="240" t="str">
        <f>IF('FORMATO 6'!G17=0,"",'FORMATO 6'!G17)</f>
        <v/>
      </c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23" t="str">
        <f>IF('FORMATO 6'!R17=0,"",'FORMATO 6'!R17)</f>
        <v/>
      </c>
      <c r="W16" s="223"/>
      <c r="X16" s="223"/>
      <c r="Y16" s="223"/>
      <c r="Z16" s="223"/>
      <c r="AA16" s="221" t="str">
        <f>IFERROR(VLOOKUP(V16,#REF!,3,FALSE),"")</f>
        <v/>
      </c>
      <c r="AB16" s="221"/>
      <c r="AC16" s="221"/>
      <c r="AD16" s="224">
        <f>IF($A$5='CALENDARIO 2017'!$K$3,'CALENDARIO 2017'!$M23,IF($A$5='CALENDARIO 2017'!$Q$3,'CALENDARIO 2017'!$R23,IF($A$5='CALENDARIO 2017'!$X$3,'CALENDARIO 2017'!$Y23,IF($A$5='CALENDARIO 2017'!$AE$3,'CALENDARIO 2017'!$AF23,IF($A$5='CALENDARIO 2017'!$AK$3,'CALENDARIO 2017'!$AL23,IF($A$5='CALENDARIO 2017'!$AQ$3,'CALENDARIO 2017'!$AR23,IF($A$5='CALENDARIO 2017'!$AW$3,'CALENDARIO 2017'!$AX23,IF($A$5='CALENDARIO 2017'!$BC$3,'CALENDARIO 2017'!$BD23,IF($A$5='CALENDARIO 2017'!$BI$3,'CALENDARIO 2017'!$BJ23,IF($A$5='CALENDARIO 2017'!$BO$3,'CALENDARIO 2017'!$BP23,IF($A$5='CALENDARIO 2017'!$BU$3,'CALENDARIO 2017'!$BV23,"")))))))))))</f>
        <v>0</v>
      </c>
      <c r="AE16" s="224"/>
      <c r="AF16" s="224"/>
      <c r="AG16" s="220"/>
      <c r="AH16" s="220"/>
      <c r="AI16" s="220"/>
      <c r="AJ16" s="221" t="str">
        <f t="shared" si="0"/>
        <v/>
      </c>
      <c r="AK16" s="221"/>
      <c r="AL16" s="221"/>
      <c r="AM16" s="222"/>
    </row>
    <row r="17" spans="1:39" ht="15.75" x14ac:dyDescent="0.25">
      <c r="A17" s="8">
        <v>10</v>
      </c>
      <c r="B17" s="237" t="str">
        <f>IF('FORMATO 6'!B18:F18=0,"",'FORMATO 6'!B18:F18)</f>
        <v/>
      </c>
      <c r="C17" s="238"/>
      <c r="D17" s="238"/>
      <c r="E17" s="238"/>
      <c r="F17" s="238"/>
      <c r="G17" s="239"/>
      <c r="H17" s="240" t="str">
        <f>IF('FORMATO 6'!G18=0,"",'FORMATO 6'!G18)</f>
        <v/>
      </c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23" t="str">
        <f>IF('FORMATO 6'!R18=0,"",'FORMATO 6'!R18)</f>
        <v/>
      </c>
      <c r="W17" s="223"/>
      <c r="X17" s="223"/>
      <c r="Y17" s="223"/>
      <c r="Z17" s="223"/>
      <c r="AA17" s="221" t="str">
        <f>IFERROR(VLOOKUP(V17,#REF!,3,FALSE),"")</f>
        <v/>
      </c>
      <c r="AB17" s="221"/>
      <c r="AC17" s="221"/>
      <c r="AD17" s="224">
        <f>IF($A$5='CALENDARIO 2017'!$K$3,'CALENDARIO 2017'!$M24,IF($A$5='CALENDARIO 2017'!$Q$3,'CALENDARIO 2017'!$R24,IF($A$5='CALENDARIO 2017'!$X$3,'CALENDARIO 2017'!$Y24,IF($A$5='CALENDARIO 2017'!$AE$3,'CALENDARIO 2017'!$AF24,IF($A$5='CALENDARIO 2017'!$AK$3,'CALENDARIO 2017'!$AL24,IF($A$5='CALENDARIO 2017'!$AQ$3,'CALENDARIO 2017'!$AR24,IF($A$5='CALENDARIO 2017'!$AW$3,'CALENDARIO 2017'!$AX24,IF($A$5='CALENDARIO 2017'!$BC$3,'CALENDARIO 2017'!$BD24,IF($A$5='CALENDARIO 2017'!$BI$3,'CALENDARIO 2017'!$BJ24,IF($A$5='CALENDARIO 2017'!$BO$3,'CALENDARIO 2017'!$BP24,IF($A$5='CALENDARIO 2017'!$BU$3,'CALENDARIO 2017'!$BV24,"")))))))))))</f>
        <v>0</v>
      </c>
      <c r="AE17" s="224"/>
      <c r="AF17" s="224"/>
      <c r="AG17" s="220"/>
      <c r="AH17" s="220"/>
      <c r="AI17" s="220"/>
      <c r="AJ17" s="221" t="str">
        <f t="shared" si="0"/>
        <v/>
      </c>
      <c r="AK17" s="221"/>
      <c r="AL17" s="221"/>
      <c r="AM17" s="222"/>
    </row>
    <row r="18" spans="1:39" ht="15.75" x14ac:dyDescent="0.25">
      <c r="A18" s="8">
        <v>11</v>
      </c>
      <c r="B18" s="237" t="str">
        <f>IF('FORMATO 6'!B19:F19=0,"",'FORMATO 6'!B19:F19)</f>
        <v/>
      </c>
      <c r="C18" s="238"/>
      <c r="D18" s="238"/>
      <c r="E18" s="238"/>
      <c r="F18" s="238"/>
      <c r="G18" s="239"/>
      <c r="H18" s="240" t="str">
        <f>IF('FORMATO 6'!G19=0,"",'FORMATO 6'!G19)</f>
        <v/>
      </c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23" t="str">
        <f>IF('FORMATO 6'!R19=0,"",'FORMATO 6'!R19)</f>
        <v/>
      </c>
      <c r="W18" s="223"/>
      <c r="X18" s="223"/>
      <c r="Y18" s="223"/>
      <c r="Z18" s="223"/>
      <c r="AA18" s="221" t="str">
        <f>IFERROR(VLOOKUP(V18,#REF!,3,FALSE),"")</f>
        <v/>
      </c>
      <c r="AB18" s="221"/>
      <c r="AC18" s="221"/>
      <c r="AD18" s="224">
        <f>IF($A$5='CALENDARIO 2017'!$K$3,'CALENDARIO 2017'!$M25,IF($A$5='CALENDARIO 2017'!$Q$3,'CALENDARIO 2017'!$R25,IF($A$5='CALENDARIO 2017'!$X$3,'CALENDARIO 2017'!$Y25,IF($A$5='CALENDARIO 2017'!$AE$3,'CALENDARIO 2017'!$AF25,IF($A$5='CALENDARIO 2017'!$AK$3,'CALENDARIO 2017'!$AL25,IF($A$5='CALENDARIO 2017'!$AQ$3,'CALENDARIO 2017'!$AR25,IF($A$5='CALENDARIO 2017'!$AW$3,'CALENDARIO 2017'!$AX25,IF($A$5='CALENDARIO 2017'!$BC$3,'CALENDARIO 2017'!$BD25,IF($A$5='CALENDARIO 2017'!$BI$3,'CALENDARIO 2017'!$BJ25,IF($A$5='CALENDARIO 2017'!$BO$3,'CALENDARIO 2017'!$BP25,IF($A$5='CALENDARIO 2017'!$BU$3,'CALENDARIO 2017'!$BV25,"")))))))))))</f>
        <v>0</v>
      </c>
      <c r="AE18" s="224"/>
      <c r="AF18" s="224"/>
      <c r="AG18" s="220"/>
      <c r="AH18" s="220"/>
      <c r="AI18" s="220"/>
      <c r="AJ18" s="221" t="str">
        <f t="shared" si="0"/>
        <v/>
      </c>
      <c r="AK18" s="221"/>
      <c r="AL18" s="221"/>
      <c r="AM18" s="222"/>
    </row>
    <row r="19" spans="1:39" ht="16.5" thickBot="1" x14ac:dyDescent="0.3">
      <c r="A19" s="8">
        <v>12</v>
      </c>
      <c r="B19" s="237" t="str">
        <f>IF('FORMATO 6'!B20:F20=0,"",'FORMATO 6'!B20:F20)</f>
        <v/>
      </c>
      <c r="C19" s="238"/>
      <c r="D19" s="238"/>
      <c r="E19" s="238"/>
      <c r="F19" s="238"/>
      <c r="G19" s="239"/>
      <c r="H19" s="240" t="str">
        <f>IF('FORMATO 6'!G20=0,"",'FORMATO 6'!G20)</f>
        <v/>
      </c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23" t="str">
        <f>IF('FORMATO 6'!R20=0,"",'FORMATO 6'!R20)</f>
        <v/>
      </c>
      <c r="W19" s="223"/>
      <c r="X19" s="223"/>
      <c r="Y19" s="223"/>
      <c r="Z19" s="223"/>
      <c r="AA19" s="221" t="str">
        <f>IFERROR(VLOOKUP(V19,#REF!,3,FALSE),"")</f>
        <v/>
      </c>
      <c r="AB19" s="221"/>
      <c r="AC19" s="221"/>
      <c r="AD19" s="224">
        <f>IF($A$5='CALENDARIO 2017'!$K$3,'CALENDARIO 2017'!$M26,IF($A$5='CALENDARIO 2017'!$Q$3,'CALENDARIO 2017'!$R26,IF($A$5='CALENDARIO 2017'!$X$3,'CALENDARIO 2017'!$Y26,IF($A$5='CALENDARIO 2017'!$AE$3,'CALENDARIO 2017'!$AF26,IF($A$5='CALENDARIO 2017'!$AK$3,'CALENDARIO 2017'!$AL26,IF($A$5='CALENDARIO 2017'!$AQ$3,'CALENDARIO 2017'!$AR26,IF($A$5='CALENDARIO 2017'!$AW$3,'CALENDARIO 2017'!$AX26,IF($A$5='CALENDARIO 2017'!$BC$3,'CALENDARIO 2017'!$BD26,IF($A$5='CALENDARIO 2017'!$BI$3,'CALENDARIO 2017'!$BJ26,IF($A$5='CALENDARIO 2017'!$BO$3,'CALENDARIO 2017'!$BP26,IF($A$5='CALENDARIO 2017'!$BU$3,'CALENDARIO 2017'!$BV26,"")))))))))))</f>
        <v>0</v>
      </c>
      <c r="AE19" s="224"/>
      <c r="AF19" s="224"/>
      <c r="AG19" s="220"/>
      <c r="AH19" s="220"/>
      <c r="AI19" s="220"/>
      <c r="AJ19" s="221" t="str">
        <f t="shared" si="0"/>
        <v/>
      </c>
      <c r="AK19" s="221"/>
      <c r="AL19" s="221"/>
      <c r="AM19" s="222"/>
    </row>
    <row r="20" spans="1:39" ht="15.75" customHeight="1" thickBot="1" x14ac:dyDescent="0.3">
      <c r="A20" s="167" t="s">
        <v>0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210"/>
      <c r="AB20" s="210"/>
      <c r="AC20" s="210"/>
      <c r="AD20" s="210">
        <f>SUM(AD8:AF19)</f>
        <v>18</v>
      </c>
      <c r="AE20" s="210"/>
      <c r="AF20" s="210"/>
      <c r="AG20" s="236">
        <f>SUM(AG8:AI19)</f>
        <v>6</v>
      </c>
      <c r="AH20" s="236"/>
      <c r="AI20" s="236"/>
      <c r="AJ20" s="210">
        <f>SUM(AJ8:AM19)</f>
        <v>12</v>
      </c>
      <c r="AK20" s="210"/>
      <c r="AL20" s="210"/>
      <c r="AM20" s="211"/>
    </row>
    <row r="21" spans="1:39" ht="12" customHeight="1" x14ac:dyDescent="0.25">
      <c r="A21" s="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AG21" s="235"/>
      <c r="AH21" s="235"/>
      <c r="AI21" s="235"/>
    </row>
    <row r="22" spans="1:39" x14ac:dyDescent="0.25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AF22" s="5"/>
      <c r="AG22" s="5"/>
      <c r="AH22" s="5"/>
      <c r="AI22" s="5"/>
      <c r="AJ22" s="5"/>
      <c r="AK22" s="5"/>
    </row>
    <row r="23" spans="1:3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5" spans="1:39" ht="0.75" customHeight="1" x14ac:dyDescent="0.25"/>
  </sheetData>
  <sheetProtection insertRows="0" deleteRows="0" selectLockedCells="1"/>
  <mergeCells count="101">
    <mergeCell ref="B12:G12"/>
    <mergeCell ref="B13:G13"/>
    <mergeCell ref="B15:G15"/>
    <mergeCell ref="AG11:AI11"/>
    <mergeCell ref="AG14:AI14"/>
    <mergeCell ref="AD10:AF10"/>
    <mergeCell ref="AG10:AI10"/>
    <mergeCell ref="AJ7:AM7"/>
    <mergeCell ref="AG7:AI7"/>
    <mergeCell ref="AD7:AF7"/>
    <mergeCell ref="AD9:AF9"/>
    <mergeCell ref="AG9:AI9"/>
    <mergeCell ref="AJ9:AM9"/>
    <mergeCell ref="H8:U8"/>
    <mergeCell ref="B8:G8"/>
    <mergeCell ref="B9:G9"/>
    <mergeCell ref="H9:U9"/>
    <mergeCell ref="V9:Z9"/>
    <mergeCell ref="AJ8:AM8"/>
    <mergeCell ref="AG8:AI8"/>
    <mergeCell ref="B14:G14"/>
    <mergeCell ref="AD14:AF14"/>
    <mergeCell ref="B16:G16"/>
    <mergeCell ref="B17:G17"/>
    <mergeCell ref="B18:G18"/>
    <mergeCell ref="V17:Z17"/>
    <mergeCell ref="AA17:AC17"/>
    <mergeCell ref="AD17:AF17"/>
    <mergeCell ref="AA7:AC7"/>
    <mergeCell ref="H7:U7"/>
    <mergeCell ref="V7:Z7"/>
    <mergeCell ref="H10:U10"/>
    <mergeCell ref="H11:U11"/>
    <mergeCell ref="H12:U12"/>
    <mergeCell ref="H13:U13"/>
    <mergeCell ref="AA9:AC9"/>
    <mergeCell ref="B7:G7"/>
    <mergeCell ref="V10:Z10"/>
    <mergeCell ref="AA10:AC10"/>
    <mergeCell ref="AD8:AF8"/>
    <mergeCell ref="AA8:AC8"/>
    <mergeCell ref="V8:Z8"/>
    <mergeCell ref="B10:G10"/>
    <mergeCell ref="B11:G11"/>
    <mergeCell ref="AA11:AC11"/>
    <mergeCell ref="AD11:AF11"/>
    <mergeCell ref="V15:Z15"/>
    <mergeCell ref="AA15:AC15"/>
    <mergeCell ref="AD15:AF15"/>
    <mergeCell ref="V19:Z19"/>
    <mergeCell ref="AA19:AC19"/>
    <mergeCell ref="AD19:AF19"/>
    <mergeCell ref="H14:U14"/>
    <mergeCell ref="AG21:AI21"/>
    <mergeCell ref="A20:Z20"/>
    <mergeCell ref="AA20:AC20"/>
    <mergeCell ref="AD20:AF20"/>
    <mergeCell ref="AG20:AI20"/>
    <mergeCell ref="AJ20:AM20"/>
    <mergeCell ref="AJ10:AM10"/>
    <mergeCell ref="V13:Z13"/>
    <mergeCell ref="AA13:AC13"/>
    <mergeCell ref="AD13:AF13"/>
    <mergeCell ref="AG13:AI13"/>
    <mergeCell ref="AJ13:AM13"/>
    <mergeCell ref="V12:Z12"/>
    <mergeCell ref="AA12:AC12"/>
    <mergeCell ref="AD12:AF12"/>
    <mergeCell ref="AG12:AI12"/>
    <mergeCell ref="AJ12:AM12"/>
    <mergeCell ref="B19:G19"/>
    <mergeCell ref="H15:U15"/>
    <mergeCell ref="H16:U16"/>
    <mergeCell ref="H17:U17"/>
    <mergeCell ref="H18:U18"/>
    <mergeCell ref="H19:U19"/>
    <mergeCell ref="V11:Z11"/>
    <mergeCell ref="A4:I4"/>
    <mergeCell ref="A5:I5"/>
    <mergeCell ref="AG19:AI19"/>
    <mergeCell ref="AJ19:AM19"/>
    <mergeCell ref="V18:Z18"/>
    <mergeCell ref="AA18:AC18"/>
    <mergeCell ref="AD18:AF18"/>
    <mergeCell ref="AG18:AI18"/>
    <mergeCell ref="AJ18:AM18"/>
    <mergeCell ref="AG15:AI15"/>
    <mergeCell ref="AJ15:AM15"/>
    <mergeCell ref="V14:Z14"/>
    <mergeCell ref="AA14:AC14"/>
    <mergeCell ref="AJ14:AM14"/>
    <mergeCell ref="J4:AF5"/>
    <mergeCell ref="AG4:AM5"/>
    <mergeCell ref="AG17:AI17"/>
    <mergeCell ref="AJ17:AM17"/>
    <mergeCell ref="V16:Z16"/>
    <mergeCell ref="AA16:AC16"/>
    <mergeCell ref="AD16:AF16"/>
    <mergeCell ref="AG16:AI16"/>
    <mergeCell ref="AJ16:AM16"/>
    <mergeCell ref="AJ11:AM11"/>
  </mergeCells>
  <conditionalFormatting sqref="A5">
    <cfRule type="expression" dxfId="5" priority="7">
      <formula>$A$5&lt;&gt;""</formula>
    </cfRule>
  </conditionalFormatting>
  <conditionalFormatting sqref="AJ8:AM8">
    <cfRule type="expression" dxfId="4" priority="5">
      <formula>AJ8&lt;0</formula>
    </cfRule>
  </conditionalFormatting>
  <conditionalFormatting sqref="AJ9:AM19">
    <cfRule type="expression" dxfId="3" priority="4">
      <formula>AJ9&lt;0</formula>
    </cfRule>
  </conditionalFormatting>
  <conditionalFormatting sqref="AD8:AI8">
    <cfRule type="cellIs" dxfId="2" priority="82" operator="greaterThan">
      <formula>#REF!</formula>
    </cfRule>
  </conditionalFormatting>
  <conditionalFormatting sqref="AG9:AI9">
    <cfRule type="cellIs" dxfId="1" priority="1" operator="greaterThan">
      <formula>#REF!</formula>
    </cfRule>
  </conditionalFormatting>
  <dataValidations xWindow="1196" yWindow="408" count="3">
    <dataValidation type="custom" allowBlank="1" showInputMessage="1" showErrorMessage="1" error="LAS HORAS ASIGNADAS NO PUEDEN SER MENOR QUE LAS LABORADAS" prompt="SADFASF" sqref="AJ8:AM8">
      <formula1>AJ8&lt;0</formula1>
    </dataValidation>
    <dataValidation type="custom" errorStyle="warning" showInputMessage="1" showErrorMessage="1" errorTitle="TOTAL DE HORAS LABORADAS" error="EL TOTAL DE HORAS LABORADAS NO PUEDE SER MAYOR AL TOTAL DE HORAS ASIGNADAS. FAVOR VERIFIQUE SI EL MES LABORADO ES EL CORRECTO" promptTitle="advertencia" prompt="Verifica que el mes laborado sea el que corresponde" sqref="AG8:AI9">
      <formula1>AND(AG8&lt;=AD8)</formula1>
    </dataValidation>
    <dataValidation type="custom" showInputMessage="1" showErrorMessage="1" errorTitle="MES LABORADO" error="DEBE DILIGENCIAR LOS CAMPOS EN AMARILLO" promptTitle="advertencia" prompt="Verifica que el mes laborado sea el que corresponde" sqref="AD8:AD19 AG10:AI19">
      <formula1>AND($A$5&lt;&gt;"",#REF!&lt;&gt;"")</formula1>
    </dataValidation>
  </dataValidations>
  <pageMargins left="0.46" right="0.71" top="1.23" bottom="1.1599999999999999" header="0.11811023622047244" footer="0.24"/>
  <pageSetup scale="95" fitToWidth="0" fitToHeight="0" orientation="landscape" r:id="rId1"/>
  <headerFooter>
    <oddHeader>&amp;L&amp;G&amp;C&amp;14
                               &amp;"-,Negrita"REPORTE MENSUAL DE HORAS EXTRAS DIURNAS REGLAMENTARIAS ASIGNADAS LABORADAS Y NO LABORADAS
AÑO LECTIVO 2017</oddHeader>
    <oddFooter>&amp;L&amp;10Secretaría de Educación del Departamento del Cauca
Carrera 6 No. 3 – 82, Edificio de la Gobernacion del Cauca
Teléfono: (057+2) 8244201 Ext. 162
e-mail: unidadesdesconcentradas@sedcauca.gov.co
www.sedcauca.gov.co&amp;R&amp;G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CALENDARIO 2017</vt:lpstr>
      <vt:lpstr>FORMATO 6</vt:lpstr>
      <vt:lpstr>FORMATO 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Modernizacion_1</dc:creator>
  <cp:lastModifiedBy>rsanchez</cp:lastModifiedBy>
  <cp:lastPrinted>2016-12-26T13:21:12Z</cp:lastPrinted>
  <dcterms:created xsi:type="dcterms:W3CDTF">2012-11-08T23:27:23Z</dcterms:created>
  <dcterms:modified xsi:type="dcterms:W3CDTF">2017-10-26T19:38:42Z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42e9107b-be22-4068-a007-5e0302f2fb00</vt:lpwstr>
  </property>
</Properties>
</file>